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都市公園" sheetId="1" r:id="rId1"/>
  </sheets>
  <definedNames/>
  <calcPr fullCalcOnLoad="1"/>
</workbook>
</file>

<file path=xl/sharedStrings.xml><?xml version="1.0" encoding="utf-8"?>
<sst xmlns="http://schemas.openxmlformats.org/spreadsheetml/2006/main" count="356" uniqueCount="48">
  <si>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</si>
  <si>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</si>
  <si>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</si>
  <si>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</si>
  <si>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</si>
  <si>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</si>
  <si>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</si>
  <si>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</si>
  <si>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(ha)</t>
  </si>
  <si>
    <r>
      <rPr>
        <sz val="11"/>
        <rFont val="ＭＳ Ｐゴシック"/>
        <family val="3"/>
      </rPr>
      <t>６１　都市公園</t>
    </r>
  </si>
  <si>
    <r>
      <rPr>
        <sz val="11"/>
        <rFont val="ＭＳ Ｐゴシック"/>
        <family val="3"/>
      </rPr>
      <t>公園種別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</si>
  <si>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</si>
  <si>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</si>
  <si>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公園数</t>
    </r>
  </si>
  <si>
    <r>
      <rPr>
        <sz val="11"/>
        <rFont val="ＭＳ Ｐゴシック"/>
        <family val="3"/>
      </rPr>
      <t>公園面積</t>
    </r>
  </si>
  <si>
    <r>
      <rPr>
        <sz val="11"/>
        <rFont val="ＭＳ Ｐゴシック"/>
        <family val="3"/>
      </rPr>
      <t>街区公園</t>
    </r>
  </si>
  <si>
    <r>
      <rPr>
        <sz val="11"/>
        <rFont val="ＭＳ Ｐゴシック"/>
        <family val="3"/>
      </rPr>
      <t>近隣公園</t>
    </r>
  </si>
  <si>
    <r>
      <rPr>
        <sz val="11"/>
        <rFont val="ＭＳ Ｐゴシック"/>
        <family val="3"/>
      </rPr>
      <t>地区公園</t>
    </r>
  </si>
  <si>
    <r>
      <rPr>
        <sz val="11"/>
        <rFont val="ＭＳ Ｐゴシック"/>
        <family val="3"/>
      </rPr>
      <t>総合公園</t>
    </r>
  </si>
  <si>
    <r>
      <rPr>
        <sz val="11"/>
        <rFont val="ＭＳ Ｐゴシック"/>
        <family val="3"/>
      </rPr>
      <t>運動公園</t>
    </r>
  </si>
  <si>
    <r>
      <rPr>
        <sz val="11"/>
        <rFont val="ＭＳ Ｐゴシック"/>
        <family val="3"/>
      </rPr>
      <t>広　　場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</si>
  <si>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</si>
  <si>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</si>
  <si>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箇所</t>
    </r>
  </si>
  <si>
    <r>
      <rPr>
        <sz val="11"/>
        <rFont val="ＭＳ Ｐゴシック"/>
        <family val="3"/>
      </rPr>
      <t>面積</t>
    </r>
    <r>
      <rPr>
        <sz val="11"/>
        <rFont val="Calibri"/>
        <family val="2"/>
      </rPr>
      <t>(ha)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</si>
  <si>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</si>
  <si>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</si>
  <si>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</si>
  <si>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</si>
  <si>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</si>
  <si>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</si>
  <si>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28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</si>
  <si>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</si>
  <si>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</si>
  <si>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</si>
  <si>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</si>
  <si>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</si>
  <si>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</si>
  <si>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計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</si>
  <si>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</si>
  <si>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</si>
  <si>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</si>
  <si>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</si>
  <si>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</si>
  <si>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</si>
  <si>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</si>
  <si>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t xml:space="preserve">- </t>
  </si>
  <si>
    <t>資料：都市建設部　都市計画課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</si>
</sst>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0_);[Red]\(0\)"/>
    <numFmt numFmtId="180" formatCode="0.00_);[Red]\(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Calibri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6.28125" style="2" customWidth="1"/>
    <col min="2" max="3" width="5.8515625" style="2" customWidth="1"/>
    <col min="4" max="17" width="7.57421875" style="2" customWidth="1"/>
    <col min="18" max="16384" width="9.00390625" style="2" customWidth="1"/>
  </cols>
  <sheetData>
    <row r="1" ht="18" customHeight="1">
      <c r="A1" s="1" t="s">
        <v>9</v>
      </c>
    </row>
    <row r="2" ht="15" customHeight="1">
      <c r="A2" s="1"/>
    </row>
    <row r="3" spans="1:17" ht="15" customHeight="1">
      <c r="A3" s="3"/>
      <c r="B3" s="4"/>
      <c r="C3" s="5"/>
      <c r="D3" s="6"/>
      <c r="E3" s="6"/>
      <c r="F3" s="38" t="s">
        <v>10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>
      <c r="A4" s="8" t="s">
        <v>11</v>
      </c>
      <c r="B4" s="36" t="s">
        <v>12</v>
      </c>
      <c r="C4" s="37"/>
      <c r="D4" s="11" t="s">
        <v>13</v>
      </c>
      <c r="E4" s="11" t="s">
        <v>14</v>
      </c>
      <c r="F4" s="38" t="s">
        <v>15</v>
      </c>
      <c r="G4" s="40"/>
      <c r="H4" s="38" t="s">
        <v>16</v>
      </c>
      <c r="I4" s="40"/>
      <c r="J4" s="38" t="s">
        <v>17</v>
      </c>
      <c r="K4" s="40"/>
      <c r="L4" s="38" t="s">
        <v>18</v>
      </c>
      <c r="M4" s="40"/>
      <c r="N4" s="38" t="s">
        <v>19</v>
      </c>
      <c r="O4" s="40"/>
      <c r="P4" s="38" t="s">
        <v>20</v>
      </c>
      <c r="Q4" s="39"/>
    </row>
    <row r="5" spans="1:17" ht="15" customHeight="1">
      <c r="A5" s="13"/>
      <c r="B5" s="14" t="s">
        <v>21</v>
      </c>
      <c r="C5" s="15" t="s">
        <v>22</v>
      </c>
      <c r="D5" s="10"/>
      <c r="E5" s="16" t="s">
        <v>8</v>
      </c>
      <c r="F5" s="17" t="s">
        <v>23</v>
      </c>
      <c r="G5" s="12" t="s">
        <v>24</v>
      </c>
      <c r="H5" s="17" t="s">
        <v>23</v>
      </c>
      <c r="I5" s="12" t="s">
        <v>24</v>
      </c>
      <c r="J5" s="17" t="s">
        <v>23</v>
      </c>
      <c r="K5" s="12" t="s">
        <v>24</v>
      </c>
      <c r="L5" s="17" t="s">
        <v>23</v>
      </c>
      <c r="M5" s="12" t="s">
        <v>24</v>
      </c>
      <c r="N5" s="17" t="s">
        <v>23</v>
      </c>
      <c r="O5" s="12" t="s">
        <v>24</v>
      </c>
      <c r="P5" s="17" t="s">
        <v>23</v>
      </c>
      <c r="Q5" s="7" t="s">
        <v>24</v>
      </c>
    </row>
    <row r="6" spans="1:17" s="22" customFormat="1" ht="15.75" customHeight="1">
      <c r="A6" s="18"/>
      <c r="B6" s="19"/>
      <c r="C6" s="8"/>
      <c r="D6" s="20"/>
      <c r="E6" s="20"/>
      <c r="F6" s="20"/>
      <c r="G6" s="20"/>
      <c r="H6" s="20"/>
      <c r="I6" s="20"/>
      <c r="J6" s="20"/>
      <c r="K6" s="20"/>
      <c r="L6" s="21"/>
      <c r="M6" s="20"/>
      <c r="N6" s="20"/>
      <c r="O6" s="20"/>
      <c r="P6" s="20"/>
      <c r="Q6" s="20"/>
    </row>
    <row r="7" spans="1:17" ht="15.75" customHeight="1">
      <c r="A7" s="23" t="s">
        <v>25</v>
      </c>
      <c r="B7" s="19">
        <v>2010</v>
      </c>
      <c r="C7" s="8" t="s">
        <v>39</v>
      </c>
      <c r="D7" s="24">
        <f aca="true" t="shared" si="0" ref="D7:E9">F7+H7+L7+P7</f>
        <v>19</v>
      </c>
      <c r="E7" s="25">
        <f t="shared" si="0"/>
        <v>13.950000000000001</v>
      </c>
      <c r="F7" s="24">
        <v>14</v>
      </c>
      <c r="G7" s="26">
        <v>2.79</v>
      </c>
      <c r="H7" s="24">
        <v>2</v>
      </c>
      <c r="I7" s="26">
        <v>2.6</v>
      </c>
      <c r="J7" s="27" t="s">
        <v>0</v>
      </c>
      <c r="K7" s="27" t="s">
        <v>0</v>
      </c>
      <c r="L7" s="24">
        <v>1</v>
      </c>
      <c r="M7" s="26">
        <v>8.5</v>
      </c>
      <c r="N7" s="27" t="s">
        <v>0</v>
      </c>
      <c r="O7" s="27" t="s">
        <v>0</v>
      </c>
      <c r="P7" s="24">
        <v>2</v>
      </c>
      <c r="Q7" s="26">
        <v>0.06</v>
      </c>
    </row>
    <row r="8" spans="1:17" ht="15.75" customHeight="1">
      <c r="A8" s="8"/>
      <c r="B8" s="19">
        <v>2011</v>
      </c>
      <c r="C8" s="8" t="s">
        <v>27</v>
      </c>
      <c r="D8" s="24">
        <f t="shared" si="0"/>
        <v>19</v>
      </c>
      <c r="E8" s="25">
        <f t="shared" si="0"/>
        <v>13.950000000000001</v>
      </c>
      <c r="F8" s="24">
        <v>14</v>
      </c>
      <c r="G8" s="26">
        <v>2.79</v>
      </c>
      <c r="H8" s="24">
        <v>2</v>
      </c>
      <c r="I8" s="26">
        <v>2.6</v>
      </c>
      <c r="J8" s="27" t="s">
        <v>0</v>
      </c>
      <c r="K8" s="27" t="s">
        <v>0</v>
      </c>
      <c r="L8" s="24">
        <v>1</v>
      </c>
      <c r="M8" s="26">
        <v>8.5</v>
      </c>
      <c r="N8" s="27" t="s">
        <v>0</v>
      </c>
      <c r="O8" s="27" t="s">
        <v>0</v>
      </c>
      <c r="P8" s="24">
        <v>2</v>
      </c>
      <c r="Q8" s="26">
        <v>0.06</v>
      </c>
    </row>
    <row r="9" spans="1:17" ht="15.75" customHeight="1">
      <c r="A9" s="8"/>
      <c r="B9" s="19">
        <v>2012</v>
      </c>
      <c r="C9" s="8" t="s">
        <v>28</v>
      </c>
      <c r="D9" s="24">
        <f t="shared" si="0"/>
        <v>19</v>
      </c>
      <c r="E9" s="25">
        <f t="shared" si="0"/>
        <v>13.950000000000001</v>
      </c>
      <c r="F9" s="24">
        <v>14</v>
      </c>
      <c r="G9" s="26">
        <v>2.79</v>
      </c>
      <c r="H9" s="24">
        <v>2</v>
      </c>
      <c r="I9" s="26">
        <v>2.6</v>
      </c>
      <c r="J9" s="27" t="s">
        <v>0</v>
      </c>
      <c r="K9" s="27" t="s">
        <v>46</v>
      </c>
      <c r="L9" s="24">
        <v>1</v>
      </c>
      <c r="M9" s="26">
        <v>8.5</v>
      </c>
      <c r="N9" s="27" t="s">
        <v>0</v>
      </c>
      <c r="O9" s="27" t="s">
        <v>0</v>
      </c>
      <c r="P9" s="24">
        <v>2</v>
      </c>
      <c r="Q9" s="26">
        <v>0.06</v>
      </c>
    </row>
    <row r="10" spans="1:17" ht="15.75" customHeight="1">
      <c r="A10" s="8"/>
      <c r="B10" s="19">
        <v>2013</v>
      </c>
      <c r="C10" s="8" t="s">
        <v>34</v>
      </c>
      <c r="D10" s="24">
        <f aca="true" t="shared" si="1" ref="D10:E13">F10+H10+L10+P10</f>
        <v>19</v>
      </c>
      <c r="E10" s="25">
        <f t="shared" si="1"/>
        <v>13.950000000000001</v>
      </c>
      <c r="F10" s="24">
        <v>14</v>
      </c>
      <c r="G10" s="26">
        <v>2.79</v>
      </c>
      <c r="H10" s="24">
        <v>2</v>
      </c>
      <c r="I10" s="26">
        <v>2.6</v>
      </c>
      <c r="J10" s="27" t="s">
        <v>0</v>
      </c>
      <c r="K10" s="27" t="s">
        <v>0</v>
      </c>
      <c r="L10" s="24">
        <v>1</v>
      </c>
      <c r="M10" s="26">
        <v>8.5</v>
      </c>
      <c r="N10" s="27" t="s">
        <v>1</v>
      </c>
      <c r="O10" s="27" t="s">
        <v>0</v>
      </c>
      <c r="P10" s="24">
        <v>2</v>
      </c>
      <c r="Q10" s="26">
        <v>0.06</v>
      </c>
    </row>
    <row r="11" spans="1:17" ht="15.75" customHeight="1">
      <c r="A11" s="8"/>
      <c r="B11" s="19">
        <v>2014</v>
      </c>
      <c r="C11" s="8" t="s">
        <v>29</v>
      </c>
      <c r="D11" s="24">
        <f t="shared" si="1"/>
        <v>19</v>
      </c>
      <c r="E11" s="25">
        <f t="shared" si="1"/>
        <v>13.950000000000001</v>
      </c>
      <c r="F11" s="24">
        <v>14</v>
      </c>
      <c r="G11" s="26">
        <v>2.79</v>
      </c>
      <c r="H11" s="24">
        <v>2</v>
      </c>
      <c r="I11" s="26">
        <v>2.6</v>
      </c>
      <c r="J11" s="27" t="s">
        <v>0</v>
      </c>
      <c r="K11" s="27" t="s">
        <v>2</v>
      </c>
      <c r="L11" s="24">
        <v>1</v>
      </c>
      <c r="M11" s="26">
        <v>8.5</v>
      </c>
      <c r="N11" s="27" t="s">
        <v>0</v>
      </c>
      <c r="O11" s="27" t="s">
        <v>0</v>
      </c>
      <c r="P11" s="24">
        <v>2</v>
      </c>
      <c r="Q11" s="26">
        <v>0.06</v>
      </c>
    </row>
    <row r="12" spans="1:17" ht="15.75" customHeight="1">
      <c r="A12" s="8"/>
      <c r="B12" s="19">
        <v>2015</v>
      </c>
      <c r="C12" s="8" t="s">
        <v>30</v>
      </c>
      <c r="D12" s="24">
        <f t="shared" si="1"/>
        <v>19</v>
      </c>
      <c r="E12" s="25">
        <f t="shared" si="1"/>
        <v>13.950000000000001</v>
      </c>
      <c r="F12" s="24">
        <v>14</v>
      </c>
      <c r="G12" s="26">
        <v>2.79</v>
      </c>
      <c r="H12" s="24">
        <v>2</v>
      </c>
      <c r="I12" s="26">
        <v>2.6</v>
      </c>
      <c r="J12" s="27" t="s">
        <v>0</v>
      </c>
      <c r="K12" s="27" t="s">
        <v>1</v>
      </c>
      <c r="L12" s="24">
        <v>1</v>
      </c>
      <c r="M12" s="26">
        <v>8.5</v>
      </c>
      <c r="N12" s="27" t="s">
        <v>0</v>
      </c>
      <c r="O12" s="27" t="s">
        <v>0</v>
      </c>
      <c r="P12" s="24">
        <v>2</v>
      </c>
      <c r="Q12" s="26">
        <v>0.06</v>
      </c>
    </row>
    <row r="13" spans="1:17" ht="15.75" customHeight="1">
      <c r="A13" s="8"/>
      <c r="B13" s="19">
        <v>2016</v>
      </c>
      <c r="C13" s="8" t="s">
        <v>31</v>
      </c>
      <c r="D13" s="24">
        <f t="shared" si="1"/>
        <v>19</v>
      </c>
      <c r="E13" s="25">
        <f t="shared" si="1"/>
        <v>13.950000000000001</v>
      </c>
      <c r="F13" s="24">
        <v>14</v>
      </c>
      <c r="G13" s="26">
        <v>2.79</v>
      </c>
      <c r="H13" s="24">
        <v>2</v>
      </c>
      <c r="I13" s="26">
        <v>2.6</v>
      </c>
      <c r="J13" s="27" t="s">
        <v>3</v>
      </c>
      <c r="K13" s="27" t="s">
        <v>4</v>
      </c>
      <c r="L13" s="24">
        <v>1</v>
      </c>
      <c r="M13" s="26">
        <v>8.5</v>
      </c>
      <c r="N13" s="27" t="s">
        <v>0</v>
      </c>
      <c r="O13" s="27" t="s">
        <v>0</v>
      </c>
      <c r="P13" s="24">
        <v>2</v>
      </c>
      <c r="Q13" s="26">
        <v>0.06</v>
      </c>
    </row>
    <row r="14" spans="1:17" ht="15.75" customHeight="1">
      <c r="A14" s="8"/>
      <c r="B14" s="19"/>
      <c r="C14" s="8"/>
      <c r="D14" s="24"/>
      <c r="E14" s="25"/>
      <c r="F14" s="24"/>
      <c r="G14" s="26"/>
      <c r="H14" s="24"/>
      <c r="I14" s="26"/>
      <c r="J14" s="24"/>
      <c r="K14" s="24"/>
      <c r="L14" s="28"/>
      <c r="M14" s="26"/>
      <c r="N14" s="24"/>
      <c r="O14" s="24"/>
      <c r="P14" s="24"/>
      <c r="Q14" s="26"/>
    </row>
    <row r="15" spans="1:17" ht="15.75" customHeight="1">
      <c r="A15" s="8" t="s">
        <v>32</v>
      </c>
      <c r="B15" s="19">
        <v>2010</v>
      </c>
      <c r="C15" s="8" t="s">
        <v>26</v>
      </c>
      <c r="D15" s="24">
        <f aca="true" t="shared" si="2" ref="D15:E17">F15+H15+J15</f>
        <v>8</v>
      </c>
      <c r="E15" s="25">
        <f t="shared" si="2"/>
        <v>8.15</v>
      </c>
      <c r="F15" s="24">
        <v>6</v>
      </c>
      <c r="G15" s="26">
        <v>3.53</v>
      </c>
      <c r="H15" s="24">
        <v>1</v>
      </c>
      <c r="I15" s="26">
        <v>0.22</v>
      </c>
      <c r="J15" s="24">
        <v>1</v>
      </c>
      <c r="K15" s="26">
        <v>4.4</v>
      </c>
      <c r="L15" s="28" t="s">
        <v>0</v>
      </c>
      <c r="M15" s="28" t="s">
        <v>0</v>
      </c>
      <c r="N15" s="28" t="s">
        <v>0</v>
      </c>
      <c r="O15" s="28" t="s">
        <v>0</v>
      </c>
      <c r="P15" s="28" t="s">
        <v>0</v>
      </c>
      <c r="Q15" s="28" t="s">
        <v>0</v>
      </c>
    </row>
    <row r="16" spans="1:17" ht="15.75" customHeight="1">
      <c r="A16" s="8"/>
      <c r="B16" s="19">
        <v>2011</v>
      </c>
      <c r="C16" s="8" t="s">
        <v>40</v>
      </c>
      <c r="D16" s="24">
        <f t="shared" si="2"/>
        <v>9</v>
      </c>
      <c r="E16" s="25">
        <f t="shared" si="2"/>
        <v>8.3</v>
      </c>
      <c r="F16" s="24">
        <v>7</v>
      </c>
      <c r="G16" s="26">
        <v>3.68</v>
      </c>
      <c r="H16" s="24">
        <v>1</v>
      </c>
      <c r="I16" s="26">
        <v>0.22</v>
      </c>
      <c r="J16" s="24">
        <v>1</v>
      </c>
      <c r="K16" s="26">
        <v>4.4</v>
      </c>
      <c r="L16" s="28" t="s">
        <v>0</v>
      </c>
      <c r="M16" s="28" t="s">
        <v>0</v>
      </c>
      <c r="N16" s="28" t="s">
        <v>0</v>
      </c>
      <c r="O16" s="28" t="s">
        <v>0</v>
      </c>
      <c r="P16" s="28" t="s">
        <v>0</v>
      </c>
      <c r="Q16" s="28" t="s">
        <v>0</v>
      </c>
    </row>
    <row r="17" spans="1:17" ht="15.75" customHeight="1">
      <c r="A17" s="8"/>
      <c r="B17" s="19">
        <v>2012</v>
      </c>
      <c r="C17" s="8" t="s">
        <v>28</v>
      </c>
      <c r="D17" s="24">
        <f t="shared" si="2"/>
        <v>9</v>
      </c>
      <c r="E17" s="25">
        <f t="shared" si="2"/>
        <v>8.3</v>
      </c>
      <c r="F17" s="24">
        <v>7</v>
      </c>
      <c r="G17" s="26">
        <v>3.68</v>
      </c>
      <c r="H17" s="24">
        <v>1</v>
      </c>
      <c r="I17" s="26">
        <v>0.22</v>
      </c>
      <c r="J17" s="24">
        <v>1</v>
      </c>
      <c r="K17" s="26">
        <v>4.4</v>
      </c>
      <c r="L17" s="28" t="s">
        <v>5</v>
      </c>
      <c r="M17" s="27" t="s">
        <v>5</v>
      </c>
      <c r="N17" s="27" t="s">
        <v>5</v>
      </c>
      <c r="O17" s="27" t="s">
        <v>0</v>
      </c>
      <c r="P17" s="27" t="s">
        <v>0</v>
      </c>
      <c r="Q17" s="29" t="s">
        <v>1</v>
      </c>
    </row>
    <row r="18" spans="1:17" ht="15.75" customHeight="1">
      <c r="A18" s="8"/>
      <c r="B18" s="19">
        <v>2013</v>
      </c>
      <c r="C18" s="8" t="s">
        <v>34</v>
      </c>
      <c r="D18" s="24">
        <f aca="true" t="shared" si="3" ref="D18:E21">F18+H18+J18</f>
        <v>9</v>
      </c>
      <c r="E18" s="25">
        <f t="shared" si="3"/>
        <v>8.3</v>
      </c>
      <c r="F18" s="24">
        <v>7</v>
      </c>
      <c r="G18" s="26">
        <v>3.68</v>
      </c>
      <c r="H18" s="24">
        <v>1</v>
      </c>
      <c r="I18" s="26">
        <v>0.22</v>
      </c>
      <c r="J18" s="24">
        <v>1</v>
      </c>
      <c r="K18" s="26">
        <v>4.4</v>
      </c>
      <c r="L18" s="28" t="s">
        <v>0</v>
      </c>
      <c r="M18" s="27" t="s">
        <v>5</v>
      </c>
      <c r="N18" s="27" t="s">
        <v>0</v>
      </c>
      <c r="O18" s="27" t="s">
        <v>5</v>
      </c>
      <c r="P18" s="27" t="s">
        <v>5</v>
      </c>
      <c r="Q18" s="29" t="s">
        <v>5</v>
      </c>
    </row>
    <row r="19" spans="1:17" ht="15.75" customHeight="1">
      <c r="A19" s="8"/>
      <c r="B19" s="19">
        <v>2014</v>
      </c>
      <c r="C19" s="8" t="s">
        <v>29</v>
      </c>
      <c r="D19" s="24">
        <f t="shared" si="3"/>
        <v>9</v>
      </c>
      <c r="E19" s="25">
        <f t="shared" si="3"/>
        <v>8.3</v>
      </c>
      <c r="F19" s="24">
        <v>7</v>
      </c>
      <c r="G19" s="26">
        <v>3.68</v>
      </c>
      <c r="H19" s="24">
        <v>1</v>
      </c>
      <c r="I19" s="26">
        <v>0.22</v>
      </c>
      <c r="J19" s="24">
        <v>1</v>
      </c>
      <c r="K19" s="26">
        <v>4.4</v>
      </c>
      <c r="L19" s="28" t="s">
        <v>5</v>
      </c>
      <c r="M19" s="27" t="s">
        <v>5</v>
      </c>
      <c r="N19" s="27" t="s">
        <v>5</v>
      </c>
      <c r="O19" s="27" t="s">
        <v>5</v>
      </c>
      <c r="P19" s="27" t="s">
        <v>0</v>
      </c>
      <c r="Q19" s="29" t="s">
        <v>1</v>
      </c>
    </row>
    <row r="20" spans="1:17" ht="15.75" customHeight="1">
      <c r="A20" s="8"/>
      <c r="B20" s="19">
        <v>2015</v>
      </c>
      <c r="C20" s="8" t="s">
        <v>30</v>
      </c>
      <c r="D20" s="24">
        <f t="shared" si="3"/>
        <v>9</v>
      </c>
      <c r="E20" s="25">
        <f t="shared" si="3"/>
        <v>8.3</v>
      </c>
      <c r="F20" s="24">
        <v>7</v>
      </c>
      <c r="G20" s="26">
        <v>3.68</v>
      </c>
      <c r="H20" s="24">
        <v>1</v>
      </c>
      <c r="I20" s="26">
        <v>0.22</v>
      </c>
      <c r="J20" s="30">
        <v>1</v>
      </c>
      <c r="K20" s="31">
        <v>4.4</v>
      </c>
      <c r="L20" s="28" t="s">
        <v>0</v>
      </c>
      <c r="M20" s="27" t="s">
        <v>0</v>
      </c>
      <c r="N20" s="27" t="s">
        <v>5</v>
      </c>
      <c r="O20" s="27" t="s">
        <v>0</v>
      </c>
      <c r="P20" s="27" t="s">
        <v>0</v>
      </c>
      <c r="Q20" s="29" t="s">
        <v>0</v>
      </c>
    </row>
    <row r="21" spans="1:17" ht="15.75" customHeight="1">
      <c r="A21" s="8"/>
      <c r="B21" s="19">
        <v>2016</v>
      </c>
      <c r="C21" s="8" t="s">
        <v>31</v>
      </c>
      <c r="D21" s="24">
        <f t="shared" si="3"/>
        <v>9</v>
      </c>
      <c r="E21" s="25">
        <f t="shared" si="3"/>
        <v>8.3</v>
      </c>
      <c r="F21" s="24">
        <v>7</v>
      </c>
      <c r="G21" s="26">
        <v>3.68</v>
      </c>
      <c r="H21" s="24">
        <v>1</v>
      </c>
      <c r="I21" s="26">
        <v>0.22</v>
      </c>
      <c r="J21" s="30">
        <v>1</v>
      </c>
      <c r="K21" s="31">
        <v>4.4</v>
      </c>
      <c r="L21" s="28" t="s">
        <v>5</v>
      </c>
      <c r="M21" s="27" t="s">
        <v>0</v>
      </c>
      <c r="N21" s="27" t="s">
        <v>4</v>
      </c>
      <c r="O21" s="27" t="s">
        <v>3</v>
      </c>
      <c r="P21" s="27" t="s">
        <v>0</v>
      </c>
      <c r="Q21" s="29" t="s">
        <v>5</v>
      </c>
    </row>
    <row r="22" spans="1:17" ht="15.75" customHeight="1">
      <c r="A22" s="8"/>
      <c r="B22" s="19"/>
      <c r="C22" s="8"/>
      <c r="D22" s="24"/>
      <c r="E22" s="25"/>
      <c r="F22" s="24"/>
      <c r="G22" s="26"/>
      <c r="H22" s="24"/>
      <c r="I22" s="26"/>
      <c r="J22" s="24"/>
      <c r="K22" s="24"/>
      <c r="L22" s="24"/>
      <c r="M22" s="26"/>
      <c r="N22" s="24"/>
      <c r="O22" s="24"/>
      <c r="P22" s="24"/>
      <c r="Q22" s="26"/>
    </row>
    <row r="23" spans="1:17" ht="15.75" customHeight="1">
      <c r="A23" s="8" t="s">
        <v>33</v>
      </c>
      <c r="B23" s="19">
        <v>2010</v>
      </c>
      <c r="C23" s="8" t="s">
        <v>26</v>
      </c>
      <c r="D23" s="24">
        <f aca="true" t="shared" si="4" ref="D23:E25">F23+J23</f>
        <v>7</v>
      </c>
      <c r="E23" s="25">
        <f t="shared" si="4"/>
        <v>5.91</v>
      </c>
      <c r="F23" s="24">
        <v>6</v>
      </c>
      <c r="G23" s="26">
        <v>1.69</v>
      </c>
      <c r="H23" s="28" t="s">
        <v>0</v>
      </c>
      <c r="I23" s="28" t="s">
        <v>0</v>
      </c>
      <c r="J23" s="24">
        <v>1</v>
      </c>
      <c r="K23" s="26">
        <v>4.22</v>
      </c>
      <c r="L23" s="28" t="s">
        <v>0</v>
      </c>
      <c r="M23" s="28" t="s">
        <v>0</v>
      </c>
      <c r="N23" s="28" t="s">
        <v>0</v>
      </c>
      <c r="O23" s="28" t="s">
        <v>0</v>
      </c>
      <c r="P23" s="28" t="s">
        <v>0</v>
      </c>
      <c r="Q23" s="28" t="s">
        <v>0</v>
      </c>
    </row>
    <row r="24" spans="1:17" ht="15.75" customHeight="1">
      <c r="A24" s="8"/>
      <c r="B24" s="19">
        <v>2011</v>
      </c>
      <c r="C24" s="8" t="s">
        <v>27</v>
      </c>
      <c r="D24" s="24">
        <f t="shared" si="4"/>
        <v>7</v>
      </c>
      <c r="E24" s="25">
        <f t="shared" si="4"/>
        <v>5.91</v>
      </c>
      <c r="F24" s="24">
        <v>6</v>
      </c>
      <c r="G24" s="26">
        <v>1.69</v>
      </c>
      <c r="H24" s="28" t="s">
        <v>0</v>
      </c>
      <c r="I24" s="28" t="s">
        <v>0</v>
      </c>
      <c r="J24" s="24">
        <v>1</v>
      </c>
      <c r="K24" s="26">
        <v>4.22</v>
      </c>
      <c r="L24" s="28" t="s">
        <v>0</v>
      </c>
      <c r="M24" s="28" t="s">
        <v>0</v>
      </c>
      <c r="N24" s="28" t="s">
        <v>0</v>
      </c>
      <c r="O24" s="28" t="s">
        <v>0</v>
      </c>
      <c r="P24" s="28" t="s">
        <v>0</v>
      </c>
      <c r="Q24" s="28" t="s">
        <v>0</v>
      </c>
    </row>
    <row r="25" spans="1:17" ht="15.75" customHeight="1">
      <c r="A25" s="8"/>
      <c r="B25" s="19">
        <v>2012</v>
      </c>
      <c r="C25" s="8" t="s">
        <v>41</v>
      </c>
      <c r="D25" s="24">
        <f t="shared" si="4"/>
        <v>7</v>
      </c>
      <c r="E25" s="25">
        <f t="shared" si="4"/>
        <v>5.96</v>
      </c>
      <c r="F25" s="24">
        <v>6</v>
      </c>
      <c r="G25" s="26">
        <v>1.74</v>
      </c>
      <c r="H25" s="27" t="s">
        <v>5</v>
      </c>
      <c r="I25" s="27" t="s">
        <v>5</v>
      </c>
      <c r="J25" s="24">
        <v>1</v>
      </c>
      <c r="K25" s="26">
        <v>4.22</v>
      </c>
      <c r="L25" s="28" t="s">
        <v>6</v>
      </c>
      <c r="M25" s="27" t="s">
        <v>4</v>
      </c>
      <c r="N25" s="27" t="s">
        <v>1</v>
      </c>
      <c r="O25" s="27" t="s">
        <v>0</v>
      </c>
      <c r="P25" s="27" t="s">
        <v>0</v>
      </c>
      <c r="Q25" s="29" t="s">
        <v>0</v>
      </c>
    </row>
    <row r="26" spans="1:17" ht="15.75" customHeight="1">
      <c r="A26" s="8"/>
      <c r="B26" s="19">
        <v>2013</v>
      </c>
      <c r="C26" s="8" t="s">
        <v>42</v>
      </c>
      <c r="D26" s="24">
        <f aca="true" t="shared" si="5" ref="D26:E29">F26+J26</f>
        <v>7</v>
      </c>
      <c r="E26" s="25">
        <f t="shared" si="5"/>
        <v>5.96</v>
      </c>
      <c r="F26" s="24">
        <v>6</v>
      </c>
      <c r="G26" s="26">
        <v>1.74</v>
      </c>
      <c r="H26" s="27" t="s">
        <v>6</v>
      </c>
      <c r="I26" s="27" t="s">
        <v>6</v>
      </c>
      <c r="J26" s="24">
        <v>1</v>
      </c>
      <c r="K26" s="26">
        <v>4.22</v>
      </c>
      <c r="L26" s="28" t="s">
        <v>0</v>
      </c>
      <c r="M26" s="27" t="s">
        <v>6</v>
      </c>
      <c r="N26" s="27" t="s">
        <v>5</v>
      </c>
      <c r="O26" s="27" t="s">
        <v>6</v>
      </c>
      <c r="P26" s="27" t="s">
        <v>6</v>
      </c>
      <c r="Q26" s="29" t="s">
        <v>0</v>
      </c>
    </row>
    <row r="27" spans="1:17" ht="15.75" customHeight="1">
      <c r="A27" s="8"/>
      <c r="B27" s="19">
        <v>2014</v>
      </c>
      <c r="C27" s="8" t="s">
        <v>29</v>
      </c>
      <c r="D27" s="24">
        <f t="shared" si="5"/>
        <v>7</v>
      </c>
      <c r="E27" s="25">
        <f t="shared" si="5"/>
        <v>5.96</v>
      </c>
      <c r="F27" s="24">
        <v>6</v>
      </c>
      <c r="G27" s="26">
        <v>1.74</v>
      </c>
      <c r="H27" s="27" t="s">
        <v>0</v>
      </c>
      <c r="I27" s="27" t="s">
        <v>0</v>
      </c>
      <c r="J27" s="24">
        <v>1</v>
      </c>
      <c r="K27" s="26">
        <v>4.22</v>
      </c>
      <c r="L27" s="28" t="s">
        <v>0</v>
      </c>
      <c r="M27" s="27" t="s">
        <v>0</v>
      </c>
      <c r="N27" s="27" t="s">
        <v>0</v>
      </c>
      <c r="O27" s="27" t="s">
        <v>0</v>
      </c>
      <c r="P27" s="27" t="s">
        <v>0</v>
      </c>
      <c r="Q27" s="29" t="s">
        <v>0</v>
      </c>
    </row>
    <row r="28" spans="1:17" ht="15.75" customHeight="1">
      <c r="A28" s="8"/>
      <c r="B28" s="19">
        <v>2015</v>
      </c>
      <c r="C28" s="8" t="s">
        <v>30</v>
      </c>
      <c r="D28" s="24">
        <f t="shared" si="5"/>
        <v>7</v>
      </c>
      <c r="E28" s="25">
        <f t="shared" si="5"/>
        <v>5.96</v>
      </c>
      <c r="F28" s="24">
        <v>6</v>
      </c>
      <c r="G28" s="26">
        <v>1.74</v>
      </c>
      <c r="H28" s="27" t="s">
        <v>0</v>
      </c>
      <c r="I28" s="27" t="s">
        <v>0</v>
      </c>
      <c r="J28" s="24">
        <v>1</v>
      </c>
      <c r="K28" s="26">
        <v>4.22</v>
      </c>
      <c r="L28" s="28" t="s">
        <v>0</v>
      </c>
      <c r="M28" s="27" t="s">
        <v>0</v>
      </c>
      <c r="N28" s="27" t="s">
        <v>0</v>
      </c>
      <c r="O28" s="27" t="s">
        <v>0</v>
      </c>
      <c r="P28" s="27" t="s">
        <v>0</v>
      </c>
      <c r="Q28" s="29" t="s">
        <v>0</v>
      </c>
    </row>
    <row r="29" spans="1:17" ht="15.75" customHeight="1">
      <c r="A29" s="8"/>
      <c r="B29" s="19">
        <v>2016</v>
      </c>
      <c r="C29" s="8" t="s">
        <v>31</v>
      </c>
      <c r="D29" s="24">
        <f t="shared" si="5"/>
        <v>7</v>
      </c>
      <c r="E29" s="25">
        <f t="shared" si="5"/>
        <v>5.96</v>
      </c>
      <c r="F29" s="24">
        <v>6</v>
      </c>
      <c r="G29" s="26">
        <v>1.74</v>
      </c>
      <c r="H29" s="27" t="s">
        <v>0</v>
      </c>
      <c r="I29" s="27" t="s">
        <v>0</v>
      </c>
      <c r="J29" s="24">
        <v>1</v>
      </c>
      <c r="K29" s="26">
        <v>4.22</v>
      </c>
      <c r="L29" s="28" t="s">
        <v>0</v>
      </c>
      <c r="M29" s="27" t="s">
        <v>0</v>
      </c>
      <c r="N29" s="27" t="s">
        <v>0</v>
      </c>
      <c r="O29" s="27" t="s">
        <v>0</v>
      </c>
      <c r="P29" s="27" t="s">
        <v>0</v>
      </c>
      <c r="Q29" s="29" t="s">
        <v>0</v>
      </c>
    </row>
    <row r="30" spans="1:17" ht="15.75" customHeight="1">
      <c r="A30" s="8"/>
      <c r="B30" s="19"/>
      <c r="C30" s="8"/>
      <c r="D30" s="24"/>
      <c r="E30" s="25"/>
      <c r="F30" s="24"/>
      <c r="G30" s="26"/>
      <c r="H30" s="24"/>
      <c r="I30" s="26"/>
      <c r="J30" s="24"/>
      <c r="K30" s="24"/>
      <c r="L30" s="24"/>
      <c r="M30" s="26"/>
      <c r="N30" s="24"/>
      <c r="O30" s="24"/>
      <c r="P30" s="24"/>
      <c r="Q30" s="26"/>
    </row>
    <row r="31" spans="1:17" ht="15.75" customHeight="1">
      <c r="A31" s="8" t="s">
        <v>35</v>
      </c>
      <c r="B31" s="19">
        <v>2010</v>
      </c>
      <c r="C31" s="8" t="s">
        <v>36</v>
      </c>
      <c r="D31" s="24">
        <f aca="true" t="shared" si="6" ref="D31:E33">F31</f>
        <v>8</v>
      </c>
      <c r="E31" s="25">
        <f t="shared" si="6"/>
        <v>2.25</v>
      </c>
      <c r="F31" s="24">
        <v>8</v>
      </c>
      <c r="G31" s="26">
        <v>2.25</v>
      </c>
      <c r="H31" s="28" t="s">
        <v>0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0</v>
      </c>
      <c r="N31" s="28" t="s">
        <v>0</v>
      </c>
      <c r="O31" s="28" t="s">
        <v>0</v>
      </c>
      <c r="P31" s="28" t="s">
        <v>0</v>
      </c>
      <c r="Q31" s="28" t="s">
        <v>0</v>
      </c>
    </row>
    <row r="32" spans="1:17" ht="15.75" customHeight="1">
      <c r="A32" s="8"/>
      <c r="B32" s="19">
        <v>2011</v>
      </c>
      <c r="C32" s="8" t="s">
        <v>27</v>
      </c>
      <c r="D32" s="24">
        <f t="shared" si="6"/>
        <v>8</v>
      </c>
      <c r="E32" s="25">
        <f t="shared" si="6"/>
        <v>2.25</v>
      </c>
      <c r="F32" s="24">
        <v>8</v>
      </c>
      <c r="G32" s="26">
        <v>2.25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</row>
    <row r="33" spans="1:17" ht="15.75" customHeight="1">
      <c r="A33" s="8"/>
      <c r="B33" s="19">
        <v>2012</v>
      </c>
      <c r="C33" s="8" t="s">
        <v>28</v>
      </c>
      <c r="D33" s="24">
        <f t="shared" si="6"/>
        <v>8</v>
      </c>
      <c r="E33" s="25">
        <f t="shared" si="6"/>
        <v>2.25</v>
      </c>
      <c r="F33" s="24">
        <v>8</v>
      </c>
      <c r="G33" s="26">
        <v>2.25</v>
      </c>
      <c r="H33" s="27" t="s">
        <v>0</v>
      </c>
      <c r="I33" s="27" t="s">
        <v>0</v>
      </c>
      <c r="J33" s="27" t="s">
        <v>0</v>
      </c>
      <c r="K33" s="27" t="s">
        <v>0</v>
      </c>
      <c r="L33" s="28" t="s">
        <v>0</v>
      </c>
      <c r="M33" s="27" t="s">
        <v>0</v>
      </c>
      <c r="N33" s="27" t="s">
        <v>0</v>
      </c>
      <c r="O33" s="27" t="s">
        <v>0</v>
      </c>
      <c r="P33" s="27" t="s">
        <v>0</v>
      </c>
      <c r="Q33" s="29" t="s">
        <v>0</v>
      </c>
    </row>
    <row r="34" spans="1:17" ht="15.75" customHeight="1">
      <c r="A34" s="8"/>
      <c r="B34" s="19">
        <v>2013</v>
      </c>
      <c r="C34" s="8" t="s">
        <v>34</v>
      </c>
      <c r="D34" s="24">
        <f aca="true" t="shared" si="7" ref="D34:E37">F34</f>
        <v>8</v>
      </c>
      <c r="E34" s="25">
        <f t="shared" si="7"/>
        <v>2.25</v>
      </c>
      <c r="F34" s="24">
        <v>8</v>
      </c>
      <c r="G34" s="26">
        <v>2.25</v>
      </c>
      <c r="H34" s="27" t="s">
        <v>0</v>
      </c>
      <c r="I34" s="27" t="s">
        <v>0</v>
      </c>
      <c r="J34" s="27" t="s">
        <v>0</v>
      </c>
      <c r="K34" s="27" t="s">
        <v>0</v>
      </c>
      <c r="L34" s="28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29" t="s">
        <v>0</v>
      </c>
    </row>
    <row r="35" spans="1:17" ht="15.75" customHeight="1">
      <c r="A35" s="8"/>
      <c r="B35" s="19">
        <v>2014</v>
      </c>
      <c r="C35" s="8" t="s">
        <v>29</v>
      </c>
      <c r="D35" s="24">
        <f t="shared" si="7"/>
        <v>8</v>
      </c>
      <c r="E35" s="25">
        <f t="shared" si="7"/>
        <v>2.25</v>
      </c>
      <c r="F35" s="24">
        <v>8</v>
      </c>
      <c r="G35" s="26">
        <v>2.25</v>
      </c>
      <c r="H35" s="27" t="s">
        <v>0</v>
      </c>
      <c r="I35" s="27" t="s">
        <v>0</v>
      </c>
      <c r="J35" s="27" t="s">
        <v>0</v>
      </c>
      <c r="K35" s="27" t="s">
        <v>0</v>
      </c>
      <c r="L35" s="28" t="s">
        <v>0</v>
      </c>
      <c r="M35" s="27" t="s">
        <v>0</v>
      </c>
      <c r="N35" s="27" t="s">
        <v>0</v>
      </c>
      <c r="O35" s="27" t="s">
        <v>0</v>
      </c>
      <c r="P35" s="27" t="s">
        <v>0</v>
      </c>
      <c r="Q35" s="29" t="s">
        <v>0</v>
      </c>
    </row>
    <row r="36" spans="1:17" ht="15.75" customHeight="1">
      <c r="A36" s="8"/>
      <c r="B36" s="19">
        <v>2015</v>
      </c>
      <c r="C36" s="8" t="s">
        <v>30</v>
      </c>
      <c r="D36" s="24">
        <f t="shared" si="7"/>
        <v>8</v>
      </c>
      <c r="E36" s="25">
        <f t="shared" si="7"/>
        <v>2.25</v>
      </c>
      <c r="F36" s="24">
        <v>8</v>
      </c>
      <c r="G36" s="26">
        <v>2.25</v>
      </c>
      <c r="H36" s="27" t="s">
        <v>0</v>
      </c>
      <c r="I36" s="27" t="s">
        <v>0</v>
      </c>
      <c r="J36" s="27" t="s">
        <v>0</v>
      </c>
      <c r="K36" s="27" t="s">
        <v>0</v>
      </c>
      <c r="L36" s="28" t="s">
        <v>0</v>
      </c>
      <c r="M36" s="27" t="s">
        <v>0</v>
      </c>
      <c r="N36" s="27" t="s">
        <v>0</v>
      </c>
      <c r="O36" s="27" t="s">
        <v>0</v>
      </c>
      <c r="P36" s="27" t="s">
        <v>0</v>
      </c>
      <c r="Q36" s="29" t="s">
        <v>0</v>
      </c>
    </row>
    <row r="37" spans="1:17" ht="15.75" customHeight="1">
      <c r="A37" s="8"/>
      <c r="B37" s="19">
        <v>2016</v>
      </c>
      <c r="C37" s="8" t="s">
        <v>31</v>
      </c>
      <c r="D37" s="24">
        <f t="shared" si="7"/>
        <v>8</v>
      </c>
      <c r="E37" s="25">
        <f t="shared" si="7"/>
        <v>2.25</v>
      </c>
      <c r="F37" s="24">
        <v>8</v>
      </c>
      <c r="G37" s="26">
        <v>2.25</v>
      </c>
      <c r="H37" s="27" t="s">
        <v>0</v>
      </c>
      <c r="I37" s="27" t="s">
        <v>0</v>
      </c>
      <c r="J37" s="27" t="s">
        <v>0</v>
      </c>
      <c r="K37" s="27" t="s">
        <v>0</v>
      </c>
      <c r="L37" s="28" t="s">
        <v>0</v>
      </c>
      <c r="M37" s="27" t="s">
        <v>0</v>
      </c>
      <c r="N37" s="27" t="s">
        <v>0</v>
      </c>
      <c r="O37" s="27" t="s">
        <v>0</v>
      </c>
      <c r="P37" s="27" t="s">
        <v>0</v>
      </c>
      <c r="Q37" s="29" t="s">
        <v>0</v>
      </c>
    </row>
    <row r="38" spans="1:17" ht="15.75" customHeight="1">
      <c r="A38" s="8"/>
      <c r="B38" s="19"/>
      <c r="C38" s="8"/>
      <c r="D38" s="24"/>
      <c r="E38" s="25"/>
      <c r="F38" s="24"/>
      <c r="G38" s="26"/>
      <c r="H38" s="24"/>
      <c r="I38" s="26"/>
      <c r="J38" s="24"/>
      <c r="K38" s="24"/>
      <c r="L38" s="24"/>
      <c r="M38" s="26"/>
      <c r="N38" s="24"/>
      <c r="O38" s="24"/>
      <c r="P38" s="24"/>
      <c r="Q38" s="26"/>
    </row>
    <row r="39" spans="1:17" ht="15.75" customHeight="1">
      <c r="A39" s="8" t="s">
        <v>37</v>
      </c>
      <c r="B39" s="19">
        <v>2010</v>
      </c>
      <c r="C39" s="8" t="s">
        <v>43</v>
      </c>
      <c r="D39" s="24">
        <f aca="true" t="shared" si="8" ref="D39:E41">H39</f>
        <v>1</v>
      </c>
      <c r="E39" s="25">
        <f t="shared" si="8"/>
        <v>3.6</v>
      </c>
      <c r="F39" s="28" t="s">
        <v>0</v>
      </c>
      <c r="G39" s="28" t="s">
        <v>0</v>
      </c>
      <c r="H39" s="24">
        <v>1</v>
      </c>
      <c r="I39" s="26">
        <v>3.6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0</v>
      </c>
      <c r="P39" s="28" t="s">
        <v>0</v>
      </c>
      <c r="Q39" s="28" t="s">
        <v>0</v>
      </c>
    </row>
    <row r="40" spans="1:17" ht="15.75" customHeight="1">
      <c r="A40" s="8"/>
      <c r="B40" s="19">
        <v>2011</v>
      </c>
      <c r="C40" s="8" t="s">
        <v>27</v>
      </c>
      <c r="D40" s="24">
        <f t="shared" si="8"/>
        <v>1</v>
      </c>
      <c r="E40" s="25">
        <f t="shared" si="8"/>
        <v>3.6</v>
      </c>
      <c r="F40" s="28" t="s">
        <v>0</v>
      </c>
      <c r="G40" s="28" t="s">
        <v>0</v>
      </c>
      <c r="H40" s="24">
        <v>1</v>
      </c>
      <c r="I40" s="26">
        <v>3.6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</row>
    <row r="41" spans="1:17" ht="15.75" customHeight="1">
      <c r="A41" s="8"/>
      <c r="B41" s="19">
        <v>2012</v>
      </c>
      <c r="C41" s="8" t="s">
        <v>28</v>
      </c>
      <c r="D41" s="24">
        <f t="shared" si="8"/>
        <v>1</v>
      </c>
      <c r="E41" s="25">
        <f t="shared" si="8"/>
        <v>3.6</v>
      </c>
      <c r="F41" s="27" t="s">
        <v>0</v>
      </c>
      <c r="G41" s="27" t="s">
        <v>0</v>
      </c>
      <c r="H41" s="24">
        <v>1</v>
      </c>
      <c r="I41" s="26">
        <v>3.6</v>
      </c>
      <c r="J41" s="27" t="s">
        <v>0</v>
      </c>
      <c r="K41" s="27" t="s">
        <v>0</v>
      </c>
      <c r="L41" s="28" t="s">
        <v>0</v>
      </c>
      <c r="M41" s="27" t="s">
        <v>0</v>
      </c>
      <c r="N41" s="27" t="s">
        <v>0</v>
      </c>
      <c r="O41" s="27" t="s">
        <v>0</v>
      </c>
      <c r="P41" s="27" t="s">
        <v>0</v>
      </c>
      <c r="Q41" s="29" t="s">
        <v>0</v>
      </c>
    </row>
    <row r="42" spans="1:17" ht="15.75" customHeight="1">
      <c r="A42" s="8"/>
      <c r="B42" s="19">
        <v>2013</v>
      </c>
      <c r="C42" s="8" t="s">
        <v>34</v>
      </c>
      <c r="D42" s="24">
        <f aca="true" t="shared" si="9" ref="D42:E45">H42</f>
        <v>1</v>
      </c>
      <c r="E42" s="25">
        <f t="shared" si="9"/>
        <v>3.6</v>
      </c>
      <c r="F42" s="27" t="s">
        <v>0</v>
      </c>
      <c r="G42" s="27" t="s">
        <v>0</v>
      </c>
      <c r="H42" s="24">
        <v>1</v>
      </c>
      <c r="I42" s="26">
        <v>3.6</v>
      </c>
      <c r="J42" s="27" t="s">
        <v>0</v>
      </c>
      <c r="K42" s="27" t="s">
        <v>0</v>
      </c>
      <c r="L42" s="28" t="s">
        <v>0</v>
      </c>
      <c r="M42" s="27" t="s">
        <v>0</v>
      </c>
      <c r="N42" s="27" t="s">
        <v>0</v>
      </c>
      <c r="O42" s="27" t="s">
        <v>0</v>
      </c>
      <c r="P42" s="27" t="s">
        <v>0</v>
      </c>
      <c r="Q42" s="29" t="s">
        <v>0</v>
      </c>
    </row>
    <row r="43" spans="1:17" ht="15.75" customHeight="1">
      <c r="A43" s="8"/>
      <c r="B43" s="19">
        <v>2014</v>
      </c>
      <c r="C43" s="8" t="s">
        <v>29</v>
      </c>
      <c r="D43" s="24">
        <f t="shared" si="9"/>
        <v>1</v>
      </c>
      <c r="E43" s="25">
        <f t="shared" si="9"/>
        <v>3.6</v>
      </c>
      <c r="F43" s="27" t="s">
        <v>0</v>
      </c>
      <c r="G43" s="27" t="s">
        <v>0</v>
      </c>
      <c r="H43" s="24">
        <v>1</v>
      </c>
      <c r="I43" s="26">
        <v>3.6</v>
      </c>
      <c r="J43" s="27" t="s">
        <v>0</v>
      </c>
      <c r="K43" s="27" t="s">
        <v>0</v>
      </c>
      <c r="L43" s="28" t="s">
        <v>0</v>
      </c>
      <c r="M43" s="27" t="s">
        <v>0</v>
      </c>
      <c r="N43" s="27" t="s">
        <v>0</v>
      </c>
      <c r="O43" s="27" t="s">
        <v>0</v>
      </c>
      <c r="P43" s="27" t="s">
        <v>0</v>
      </c>
      <c r="Q43" s="29" t="s">
        <v>0</v>
      </c>
    </row>
    <row r="44" spans="1:17" ht="15.75" customHeight="1">
      <c r="A44" s="8"/>
      <c r="B44" s="19">
        <v>2015</v>
      </c>
      <c r="C44" s="8" t="s">
        <v>30</v>
      </c>
      <c r="D44" s="24">
        <f t="shared" si="9"/>
        <v>1</v>
      </c>
      <c r="E44" s="25">
        <f t="shared" si="9"/>
        <v>3.6</v>
      </c>
      <c r="F44" s="27" t="s">
        <v>0</v>
      </c>
      <c r="G44" s="27" t="s">
        <v>0</v>
      </c>
      <c r="H44" s="24">
        <v>1</v>
      </c>
      <c r="I44" s="26">
        <v>3.6</v>
      </c>
      <c r="J44" s="27" t="s">
        <v>0</v>
      </c>
      <c r="K44" s="27" t="s">
        <v>0</v>
      </c>
      <c r="L44" s="28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9" t="s">
        <v>0</v>
      </c>
    </row>
    <row r="45" spans="1:17" ht="15.75" customHeight="1">
      <c r="A45" s="8"/>
      <c r="B45" s="19">
        <v>2016</v>
      </c>
      <c r="C45" s="8" t="s">
        <v>31</v>
      </c>
      <c r="D45" s="24">
        <f t="shared" si="9"/>
        <v>1</v>
      </c>
      <c r="E45" s="25">
        <f t="shared" si="9"/>
        <v>3.6</v>
      </c>
      <c r="F45" s="27" t="s">
        <v>0</v>
      </c>
      <c r="G45" s="27" t="s">
        <v>0</v>
      </c>
      <c r="H45" s="24">
        <v>1</v>
      </c>
      <c r="I45" s="26">
        <v>3.6</v>
      </c>
      <c r="J45" s="27" t="s">
        <v>0</v>
      </c>
      <c r="K45" s="27" t="s">
        <v>0</v>
      </c>
      <c r="L45" s="28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9" t="s">
        <v>0</v>
      </c>
    </row>
    <row r="46" spans="1:17" ht="15.75" customHeight="1">
      <c r="A46" s="8"/>
      <c r="B46" s="19"/>
      <c r="C46" s="8"/>
      <c r="D46" s="24"/>
      <c r="E46" s="25"/>
      <c r="F46" s="24"/>
      <c r="G46" s="26"/>
      <c r="H46" s="24"/>
      <c r="I46" s="26"/>
      <c r="J46" s="24"/>
      <c r="K46" s="24"/>
      <c r="L46" s="24"/>
      <c r="M46" s="26"/>
      <c r="N46" s="24"/>
      <c r="O46" s="24"/>
      <c r="P46" s="24"/>
      <c r="Q46" s="26"/>
    </row>
    <row r="47" spans="1:17" ht="15.75" customHeight="1">
      <c r="A47" s="8" t="s">
        <v>38</v>
      </c>
      <c r="B47" s="19">
        <v>2010</v>
      </c>
      <c r="C47" s="8" t="s">
        <v>44</v>
      </c>
      <c r="D47" s="24">
        <f>SUMIF(C7:C41,C47,D7:D41)</f>
        <v>43</v>
      </c>
      <c r="E47" s="25">
        <f>SUMIF(C7:C41,C47,E7:E33)</f>
        <v>33.86</v>
      </c>
      <c r="F47" s="24">
        <f>SUMIF(C7:C41,C47,F7:F41)</f>
        <v>34</v>
      </c>
      <c r="G47" s="25">
        <f>SUMIF(C7:C41,C47,G7:G41)</f>
        <v>10.26</v>
      </c>
      <c r="H47" s="24">
        <f aca="true" t="shared" si="10" ref="H47:M47">SUMIF($C$7:$C$39,$C$47,H7:H39)</f>
        <v>4</v>
      </c>
      <c r="I47" s="25">
        <f t="shared" si="10"/>
        <v>6.42</v>
      </c>
      <c r="J47" s="24">
        <f t="shared" si="10"/>
        <v>2</v>
      </c>
      <c r="K47" s="25">
        <f t="shared" si="10"/>
        <v>8.620000000000001</v>
      </c>
      <c r="L47" s="24">
        <f t="shared" si="10"/>
        <v>1</v>
      </c>
      <c r="M47" s="25">
        <f t="shared" si="10"/>
        <v>8.5</v>
      </c>
      <c r="N47" s="27" t="s">
        <v>0</v>
      </c>
      <c r="O47" s="27" t="s">
        <v>0</v>
      </c>
      <c r="P47" s="24">
        <f>SUMIF($C$7:$C$39,$C$47,P7:P39)</f>
        <v>2</v>
      </c>
      <c r="Q47" s="25">
        <f>SUMIF($C$7:$C$39,$C$47,Q7:Q39)</f>
        <v>0.06</v>
      </c>
    </row>
    <row r="48" spans="1:17" ht="15.75" customHeight="1">
      <c r="A48" s="8"/>
      <c r="B48" s="19">
        <v>2011</v>
      </c>
      <c r="C48" s="8" t="s">
        <v>27</v>
      </c>
      <c r="D48" s="24">
        <f>SUMIF(C7:C41,C48,D7:D41)</f>
        <v>44</v>
      </c>
      <c r="E48" s="25">
        <f>SUMIF(C7:C41,C48,E7:E41)</f>
        <v>34.01</v>
      </c>
      <c r="F48" s="24">
        <f>SUMIF(C7:C41,C48,F7:F41)</f>
        <v>35</v>
      </c>
      <c r="G48" s="25">
        <f>SUMIF(C7:C41,C48,G7:G41)</f>
        <v>10.41</v>
      </c>
      <c r="H48" s="24">
        <f>SUMIF(C7:C41,C48,H7:H41)</f>
        <v>4</v>
      </c>
      <c r="I48" s="25">
        <f>SUMIF(C7:C41,C48,I7:I41)</f>
        <v>6.42</v>
      </c>
      <c r="J48" s="24">
        <f>SUMIF(C7:C41,C48,J7:J41)</f>
        <v>2</v>
      </c>
      <c r="K48" s="25">
        <f>SUMIF(C7:C41,C48,K7:K41)</f>
        <v>8.620000000000001</v>
      </c>
      <c r="L48" s="24">
        <f>SUMIF(C7:C41,C48,L7:L41)</f>
        <v>1</v>
      </c>
      <c r="M48" s="25">
        <f>SUMIF(C7:C41,C48,M7:M41)</f>
        <v>8.5</v>
      </c>
      <c r="N48" s="27" t="s">
        <v>0</v>
      </c>
      <c r="O48" s="27" t="s">
        <v>0</v>
      </c>
      <c r="P48" s="24">
        <f>SUMIF(C7:C41,C48,P7:P41)</f>
        <v>2</v>
      </c>
      <c r="Q48" s="25">
        <f>SUMIF(C7:C41,C48,Q7:Q41)</f>
        <v>0.06</v>
      </c>
    </row>
    <row r="49" spans="1:17" ht="15.75" customHeight="1">
      <c r="A49" s="8"/>
      <c r="B49" s="19">
        <v>2012</v>
      </c>
      <c r="C49" s="8" t="s">
        <v>45</v>
      </c>
      <c r="D49" s="24">
        <f>SUMIF(C6:C41,C49,D6:D41)</f>
        <v>44</v>
      </c>
      <c r="E49" s="25">
        <f>SUMIF(C6:C41,C49,E6:E41)</f>
        <v>34.06</v>
      </c>
      <c r="F49" s="24">
        <f>SUMIF(C6:C40,C49,F6:F40)</f>
        <v>35</v>
      </c>
      <c r="G49" s="25">
        <f>SUMIF(C6:C40,C49,G6:G40)</f>
        <v>10.46</v>
      </c>
      <c r="H49" s="24">
        <f>SUMIF(C6:C41,C49,H6:H41)</f>
        <v>4</v>
      </c>
      <c r="I49" s="25">
        <f>SUMIF(C6:C41,C49,I6:I41)</f>
        <v>6.42</v>
      </c>
      <c r="J49" s="24">
        <f>SUMIF(C6:C40,C49,J6:J40)</f>
        <v>2</v>
      </c>
      <c r="K49" s="25">
        <f>SUMIF(C6:C40,C49,K6:K40)</f>
        <v>8.620000000000001</v>
      </c>
      <c r="L49" s="24">
        <f>SUMIF(C6:C40,C49,L6:L40)</f>
        <v>1</v>
      </c>
      <c r="M49" s="25">
        <f>SUMIF(C6:C40,C49,M6:M40)</f>
        <v>8.5</v>
      </c>
      <c r="N49" s="27" t="s">
        <v>7</v>
      </c>
      <c r="O49" s="27" t="s">
        <v>7</v>
      </c>
      <c r="P49" s="24">
        <f>SUMIF(C6:C40,C49,P6:P40)</f>
        <v>2</v>
      </c>
      <c r="Q49" s="25">
        <f>SUMIF(C6:C40,C49,Q6:Q40)</f>
        <v>0.06</v>
      </c>
    </row>
    <row r="50" spans="1:17" ht="15.75" customHeight="1">
      <c r="A50" s="8"/>
      <c r="B50" s="19">
        <v>2013</v>
      </c>
      <c r="C50" s="8" t="s">
        <v>34</v>
      </c>
      <c r="D50" s="24">
        <f>SUMIF(C7:C42,C50,D7:D42)</f>
        <v>44</v>
      </c>
      <c r="E50" s="25">
        <f>SUMIF(C7:C42,C50,E7:E42)</f>
        <v>34.06</v>
      </c>
      <c r="F50" s="24">
        <f>SUMIF(C7:C41,C50,F7:F42)</f>
        <v>35</v>
      </c>
      <c r="G50" s="25">
        <f>SUMIF(C7:C41,C50,G7:G42)</f>
        <v>10.46</v>
      </c>
      <c r="H50" s="24">
        <f>SUMIF(C7:C42,C50,H7:H42)</f>
        <v>4</v>
      </c>
      <c r="I50" s="25">
        <f>SUMIF(C7:C42,C50,I7:I42)</f>
        <v>6.42</v>
      </c>
      <c r="J50" s="24">
        <f>SUMIF(C7:C41,C50,J7:J42)</f>
        <v>2</v>
      </c>
      <c r="K50" s="25">
        <f>SUMIF(C7:C41,C50,K7:K42)</f>
        <v>8.620000000000001</v>
      </c>
      <c r="L50" s="24">
        <f>SUMIF(C7:C41,C50,L7:L42)</f>
        <v>1</v>
      </c>
      <c r="M50" s="25">
        <f>SUMIF(C7:C41,C50,M7:M42)</f>
        <v>8.5</v>
      </c>
      <c r="N50" s="27" t="s">
        <v>7</v>
      </c>
      <c r="O50" s="27" t="s">
        <v>0</v>
      </c>
      <c r="P50" s="24">
        <f>SUMIF(C7:C41,C50,P7:P42)</f>
        <v>2</v>
      </c>
      <c r="Q50" s="25">
        <f>SUMIF(C7:C41,C50,Q7:Q42)</f>
        <v>0.06</v>
      </c>
    </row>
    <row r="51" spans="1:17" ht="15.75" customHeight="1">
      <c r="A51" s="8"/>
      <c r="B51" s="19">
        <v>2014</v>
      </c>
      <c r="C51" s="8" t="s">
        <v>29</v>
      </c>
      <c r="D51" s="24">
        <f>SUMIF(C8:C43,C51,D8:D43)</f>
        <v>44</v>
      </c>
      <c r="E51" s="25">
        <f>SUMIF(C8:C43,C51,E8:E43)</f>
        <v>34.06</v>
      </c>
      <c r="F51" s="24">
        <f>SUMIF(C8:C42,C51,F8:F43)</f>
        <v>35</v>
      </c>
      <c r="G51" s="25">
        <f>SUMIF(C8:C42,C51,G8:G43)</f>
        <v>10.46</v>
      </c>
      <c r="H51" s="24">
        <f>SUMIF(C8:C43,C51,H8:H43)</f>
        <v>4</v>
      </c>
      <c r="I51" s="25">
        <f>SUMIF(C8:C43,C51,I8:I43)</f>
        <v>6.42</v>
      </c>
      <c r="J51" s="24">
        <f>SUMIF(C8:C42,C51,J8:J43)</f>
        <v>2</v>
      </c>
      <c r="K51" s="25">
        <f>SUMIF(C8:C42,C51,K8:K43)</f>
        <v>8.620000000000001</v>
      </c>
      <c r="L51" s="24">
        <f>SUMIF(C8:C42,C51,L8:L43)</f>
        <v>1</v>
      </c>
      <c r="M51" s="25">
        <f>SUMIF(C8:C42,C51,M8:M43)</f>
        <v>8.5</v>
      </c>
      <c r="N51" s="27" t="s">
        <v>7</v>
      </c>
      <c r="O51" s="27" t="s">
        <v>7</v>
      </c>
      <c r="P51" s="24">
        <f>SUMIF(C8:C42,C51,P8:P43)</f>
        <v>2</v>
      </c>
      <c r="Q51" s="25">
        <f>SUMIF(C8:C42,C51,Q8:Q43)</f>
        <v>0.06</v>
      </c>
    </row>
    <row r="52" spans="1:17" ht="15.75" customHeight="1">
      <c r="A52" s="18"/>
      <c r="B52" s="19">
        <v>2015</v>
      </c>
      <c r="C52" s="8" t="s">
        <v>30</v>
      </c>
      <c r="D52" s="24">
        <f>SUMIF(C9:C44,C52,D9:D44)</f>
        <v>44</v>
      </c>
      <c r="E52" s="25">
        <f>SUMIF(C9:C44,C52,E9:E44)</f>
        <v>34.06</v>
      </c>
      <c r="F52" s="24">
        <f>SUMIF(C9:C43,C52,F9:F44)</f>
        <v>35</v>
      </c>
      <c r="G52" s="25">
        <f>SUMIF(C9:C43,C52,G9:G44)</f>
        <v>10.46</v>
      </c>
      <c r="H52" s="24">
        <f>SUMIF(C9:C44,C52,H9:H44)</f>
        <v>4</v>
      </c>
      <c r="I52" s="25">
        <f>SUMIF(C9:C44,C52,I9:I44)</f>
        <v>6.42</v>
      </c>
      <c r="J52" s="24">
        <f>SUMIF(C9:C43,C52,J9:J44)</f>
        <v>2</v>
      </c>
      <c r="K52" s="25">
        <f>SUMIF(C9:C43,C52,K9:K44)</f>
        <v>8.620000000000001</v>
      </c>
      <c r="L52" s="24">
        <f>SUMIF(C9:C43,C52,L9:L44)</f>
        <v>1</v>
      </c>
      <c r="M52" s="25">
        <f>SUMIF(C9:C43,C52,M9:M44)</f>
        <v>8.5</v>
      </c>
      <c r="N52" s="27" t="s">
        <v>7</v>
      </c>
      <c r="O52" s="27" t="s">
        <v>0</v>
      </c>
      <c r="P52" s="24">
        <f>SUMIF(C9:C43,C52,P9:P44)</f>
        <v>2</v>
      </c>
      <c r="Q52" s="25">
        <f>SUMIF(C9:C43,C52,Q9:Q44)</f>
        <v>0.06</v>
      </c>
    </row>
    <row r="53" spans="1:17" ht="15.75" customHeight="1">
      <c r="A53" s="13"/>
      <c r="B53" s="9">
        <v>2016</v>
      </c>
      <c r="C53" s="32" t="s">
        <v>31</v>
      </c>
      <c r="D53" s="33">
        <f>SUMIF(C10:C45,C53,D10:D45)</f>
        <v>44</v>
      </c>
      <c r="E53" s="34">
        <f>SUMIF(C10:C45,C53,E10:E45)</f>
        <v>34.06</v>
      </c>
      <c r="F53" s="33">
        <f>SUMIF(C10:C44,C53,F10:F45)</f>
        <v>35</v>
      </c>
      <c r="G53" s="34">
        <f>SUMIF(C10:C44,C53,G10:G45)</f>
        <v>10.46</v>
      </c>
      <c r="H53" s="33">
        <f>SUMIF(C10:C45,C53,H10:H45)</f>
        <v>4</v>
      </c>
      <c r="I53" s="34">
        <f>SUMIF(C10:C45,C53,I10:I45)</f>
        <v>6.42</v>
      </c>
      <c r="J53" s="33">
        <f>SUMIF(C10:C44,C53,J10:J45)</f>
        <v>2</v>
      </c>
      <c r="K53" s="34">
        <f>SUMIF(C10:C44,C53,K10:K45)</f>
        <v>8.620000000000001</v>
      </c>
      <c r="L53" s="33">
        <f>SUMIF(C10:C44,C53,L10:L45)</f>
        <v>1</v>
      </c>
      <c r="M53" s="34">
        <f>SUMIF(C10:C44,C53,M10:M45)</f>
        <v>8.5</v>
      </c>
      <c r="N53" s="35" t="s">
        <v>7</v>
      </c>
      <c r="O53" s="35" t="s">
        <v>7</v>
      </c>
      <c r="P53" s="33">
        <f>SUMIF(C10:C44,C53,P10:P45)</f>
        <v>2</v>
      </c>
      <c r="Q53" s="34">
        <f>SUMIF(C10:C44,C53,Q10:Q45)</f>
        <v>0.06</v>
      </c>
    </row>
    <row r="54" ht="15" customHeight="1">
      <c r="A54" s="41" t="s">
        <v>47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8">
    <mergeCell ref="B4:C4"/>
    <mergeCell ref="F3:Q3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master</cp:lastModifiedBy>
  <dcterms:created xsi:type="dcterms:W3CDTF">2017-03-09T08:06:29Z</dcterms:created>
  <dcterms:modified xsi:type="dcterms:W3CDTF">2017-03-28T00:44:18Z</dcterms:modified>
  <cp:category/>
  <cp:version/>
  <cp:contentType/>
  <cp:contentStatus/>
</cp:coreProperties>
</file>