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tabRatio="810" activeTab="0"/>
  </bookViews>
  <sheets>
    <sheet name="目次" sheetId="1" r:id="rId1"/>
    <sheet name="地域別人口別年齢状況" sheetId="2" r:id="rId2"/>
    <sheet name="年齢３区分住民基本台帳人口" sheetId="3" r:id="rId3"/>
    <sheet name="地区別住民基本台帳人口 " sheetId="4" r:id="rId4"/>
    <sheet name="地区別平均年齢" sheetId="5" r:id="rId5"/>
    <sheet name="年齢３区分人口" sheetId="6" r:id="rId6"/>
    <sheet name="人口の推移" sheetId="7" r:id="rId7"/>
    <sheet name="人口異動状況" sheetId="8" r:id="rId8"/>
    <sheet name="出生、死亡、死産数と婚姻、離婚件数" sheetId="9" r:id="rId9"/>
    <sheet name="国籍別人口" sheetId="10" r:id="rId10"/>
    <sheet name="国勢調査人口" sheetId="11" r:id="rId11"/>
    <sheet name="世帯の種類（２区分）、世帯人員（10区分）別世帯数及び世帯人員" sheetId="12" r:id="rId12"/>
    <sheet name="世帯の家族類型（22区分）別一般世帯数、一般世帯人員" sheetId="13" r:id="rId13"/>
    <sheet name="配偶関係（４区分）、年齢（５歳階級）、男女別15歳以上人口" sheetId="14" r:id="rId14"/>
    <sheet name="常住人口、流入･流出人口及び昼間人口" sheetId="15" r:id="rId15"/>
    <sheet name="人口集中地区別人口、面積、人口密度" sheetId="16" r:id="rId16"/>
  </sheets>
  <definedNames/>
  <calcPr fullCalcOnLoad="1"/>
</workbook>
</file>

<file path=xl/sharedStrings.xml><?xml version="1.0" encoding="utf-8"?>
<sst xmlns="http://schemas.openxmlformats.org/spreadsheetml/2006/main" count="1266" uniqueCount="576">
  <si>
    <t>（単位：人）</t>
  </si>
  <si>
    <t>地域</t>
  </si>
  <si>
    <t>年齢区分（歳）</t>
  </si>
  <si>
    <t>合計</t>
  </si>
  <si>
    <t>豊科</t>
  </si>
  <si>
    <t>穂高</t>
  </si>
  <si>
    <t>三郷</t>
  </si>
  <si>
    <t>堀金</t>
  </si>
  <si>
    <t>明科</t>
  </si>
  <si>
    <t>資料：市民生活部　市民課「住民基本台帳」</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</si>
  <si>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</si>
  <si>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</si>
  <si>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</si>
  <si>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</si>
  <si>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</si>
  <si>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</si>
  <si>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</si>
  <si>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</si>
  <si>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</si>
  <si>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</si>
  <si>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</si>
  <si>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</si>
  <si>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</si>
  <si>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</si>
  <si>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</si>
  <si>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</si>
  <si>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</si>
  <si>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</si>
  <si>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</si>
  <si>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</si>
  <si>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</si>
  <si>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</si>
  <si>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110～114</t>
  </si>
  <si>
    <t>115～</t>
  </si>
  <si>
    <t xml:space="preserve">- </t>
  </si>
  <si>
    <r>
      <t>(</t>
    </r>
    <r>
      <rPr>
        <sz val="11"/>
        <color indexed="8"/>
        <rFont val="ＭＳ Ｐゴシック"/>
        <family val="3"/>
      </rPr>
      <t>注</t>
    </r>
    <r>
      <rPr>
        <sz val="11"/>
        <color indexed="8"/>
        <rFont val="Calibri"/>
        <family val="2"/>
      </rPr>
      <t>)</t>
    </r>
    <r>
      <rPr>
        <sz val="11"/>
        <color indexed="8"/>
        <rFont val="ＭＳ Ｐゴシック"/>
        <family val="3"/>
      </rPr>
      <t>住民基本台帳法の改正により、平成</t>
    </r>
    <r>
      <rPr>
        <sz val="11"/>
        <color indexed="8"/>
        <rFont val="Calibri"/>
        <family val="2"/>
      </rPr>
      <t>25</t>
    </r>
    <r>
      <rPr>
        <sz val="11"/>
        <color indexed="8"/>
        <rFont val="ＭＳ Ｐゴシック"/>
        <family val="3"/>
      </rPr>
      <t>年度から外国人住民を含む。</t>
    </r>
  </si>
  <si>
    <r>
      <rPr>
        <sz val="11"/>
        <color indexed="8"/>
        <rFont val="ＭＳ Ｐゴシック"/>
        <family val="3"/>
      </rPr>
      <t>資料：市民生活部　市民課「住民基本台帳」　</t>
    </r>
  </si>
  <si>
    <t>10.1</t>
  </si>
  <si>
    <t xml:space="preserve"> 4.1</t>
  </si>
  <si>
    <r>
      <rPr>
        <sz val="11"/>
        <color indexed="8"/>
        <rFont val="ＭＳ Ｐゴシック"/>
        <family val="3"/>
      </rPr>
      <t>Ｈ</t>
    </r>
    <r>
      <rPr>
        <sz val="11"/>
        <color indexed="8"/>
        <rFont val="Calibri"/>
        <family val="2"/>
      </rPr>
      <t>29</t>
    </r>
  </si>
  <si>
    <r>
      <rPr>
        <sz val="11"/>
        <color indexed="8"/>
        <rFont val="ＭＳ Ｐゴシック"/>
        <family val="3"/>
      </rPr>
      <t>Ｈ</t>
    </r>
    <r>
      <rPr>
        <sz val="11"/>
        <color indexed="8"/>
        <rFont val="Calibri"/>
        <family val="2"/>
      </rPr>
      <t>28</t>
    </r>
  </si>
  <si>
    <r>
      <rPr>
        <sz val="11"/>
        <color indexed="8"/>
        <rFont val="ＭＳ Ｐゴシック"/>
        <family val="3"/>
      </rPr>
      <t>Ｈ</t>
    </r>
    <r>
      <rPr>
        <sz val="11"/>
        <color indexed="8"/>
        <rFont val="Calibri"/>
        <family val="2"/>
      </rPr>
      <t>27</t>
    </r>
  </si>
  <si>
    <r>
      <rPr>
        <sz val="11"/>
        <color indexed="8"/>
        <rFont val="ＭＳ Ｐゴシック"/>
        <family val="3"/>
      </rPr>
      <t>Ｈ</t>
    </r>
    <r>
      <rPr>
        <sz val="11"/>
        <color indexed="8"/>
        <rFont val="Calibri"/>
        <family val="2"/>
      </rPr>
      <t>26</t>
    </r>
  </si>
  <si>
    <r>
      <rPr>
        <sz val="11"/>
        <color indexed="8"/>
        <rFont val="ＭＳ Ｐゴシック"/>
        <family val="3"/>
      </rPr>
      <t>Ｈ</t>
    </r>
    <r>
      <rPr>
        <sz val="11"/>
        <color indexed="8"/>
        <rFont val="Calibri"/>
        <family val="2"/>
      </rPr>
      <t>25</t>
    </r>
  </si>
  <si>
    <r>
      <rPr>
        <sz val="11"/>
        <color indexed="8"/>
        <rFont val="ＭＳ Ｐゴシック"/>
        <family val="3"/>
      </rPr>
      <t>Ｈ</t>
    </r>
    <r>
      <rPr>
        <sz val="11"/>
        <color indexed="8"/>
        <rFont val="Calibri"/>
        <family val="2"/>
      </rPr>
      <t>24</t>
    </r>
  </si>
  <si>
    <r>
      <rPr>
        <sz val="11"/>
        <color indexed="8"/>
        <rFont val="ＭＳ Ｐゴシック"/>
        <family val="3"/>
      </rPr>
      <t>Ｈ</t>
    </r>
    <r>
      <rPr>
        <sz val="11"/>
        <color indexed="8"/>
        <rFont val="Calibri"/>
        <family val="2"/>
      </rPr>
      <t>23</t>
    </r>
  </si>
  <si>
    <r>
      <rPr>
        <sz val="11"/>
        <color indexed="8"/>
        <rFont val="ＭＳ Ｐゴシック"/>
        <family val="3"/>
      </rPr>
      <t>Ｈ</t>
    </r>
    <r>
      <rPr>
        <sz val="11"/>
        <color indexed="8"/>
        <rFont val="Calibri"/>
        <family val="2"/>
      </rPr>
      <t>22</t>
    </r>
  </si>
  <si>
    <r>
      <rPr>
        <sz val="11"/>
        <color indexed="8"/>
        <rFont val="ＭＳ Ｐゴシック"/>
        <family val="3"/>
      </rPr>
      <t>Ｈ</t>
    </r>
    <r>
      <rPr>
        <sz val="11"/>
        <color indexed="8"/>
        <rFont val="Calibri"/>
        <family val="2"/>
      </rPr>
      <t>21</t>
    </r>
  </si>
  <si>
    <r>
      <rPr>
        <sz val="11"/>
        <color indexed="8"/>
        <rFont val="ＭＳ Ｐゴシック"/>
        <family val="3"/>
      </rPr>
      <t>Ｈ</t>
    </r>
    <r>
      <rPr>
        <sz val="11"/>
        <color indexed="8"/>
        <rFont val="Calibri"/>
        <family val="2"/>
      </rPr>
      <t>20</t>
    </r>
  </si>
  <si>
    <r>
      <rPr>
        <sz val="11"/>
        <color indexed="8"/>
        <rFont val="ＭＳ Ｐゴシック"/>
        <family val="3"/>
      </rPr>
      <t>Ｈ</t>
    </r>
    <r>
      <rPr>
        <sz val="11"/>
        <color indexed="8"/>
        <rFont val="Calibri"/>
        <family val="2"/>
      </rPr>
      <t>19</t>
    </r>
  </si>
  <si>
    <r>
      <rPr>
        <sz val="11"/>
        <color indexed="8"/>
        <rFont val="ＭＳ Ｐゴシック"/>
        <family val="3"/>
      </rPr>
      <t>Ｈ</t>
    </r>
    <r>
      <rPr>
        <sz val="11"/>
        <color indexed="8"/>
        <rFont val="Calibri"/>
        <family val="2"/>
      </rPr>
      <t>18</t>
    </r>
  </si>
  <si>
    <r>
      <rPr>
        <sz val="11"/>
        <color indexed="8"/>
        <rFont val="ＭＳ Ｐゴシック"/>
        <family val="3"/>
      </rPr>
      <t>Ｈ</t>
    </r>
    <r>
      <rPr>
        <sz val="11"/>
        <color indexed="8"/>
        <rFont val="Calibri"/>
        <family val="2"/>
      </rPr>
      <t>17</t>
    </r>
  </si>
  <si>
    <r>
      <rPr>
        <sz val="11"/>
        <color indexed="8"/>
        <rFont val="ＭＳ Ｐゴシック"/>
        <family val="3"/>
      </rPr>
      <t>指数</t>
    </r>
  </si>
  <si>
    <r>
      <rPr>
        <sz val="11"/>
        <color indexed="8"/>
        <rFont val="ＭＳ Ｐゴシック"/>
        <family val="3"/>
      </rPr>
      <t>％</t>
    </r>
  </si>
  <si>
    <r>
      <rPr>
        <sz val="11"/>
        <color indexed="8"/>
        <rFont val="ＭＳ Ｐゴシック"/>
        <family val="3"/>
      </rPr>
      <t>人</t>
    </r>
  </si>
  <si>
    <r>
      <rPr>
        <sz val="11"/>
        <color indexed="8"/>
        <rFont val="ＭＳ Ｐゴシック"/>
        <family val="3"/>
      </rPr>
      <t>老年化</t>
    </r>
  </si>
  <si>
    <r>
      <rPr>
        <sz val="11"/>
        <color indexed="8"/>
        <rFont val="ＭＳ Ｐゴシック"/>
        <family val="3"/>
      </rPr>
      <t>従属人口</t>
    </r>
  </si>
  <si>
    <r>
      <rPr>
        <sz val="11"/>
        <color indexed="8"/>
        <rFont val="ＭＳ Ｐゴシック"/>
        <family val="3"/>
      </rPr>
      <t>老年人口</t>
    </r>
  </si>
  <si>
    <r>
      <rPr>
        <sz val="11"/>
        <color indexed="8"/>
        <rFont val="ＭＳ Ｐゴシック"/>
        <family val="3"/>
      </rPr>
      <t>年少人口</t>
    </r>
  </si>
  <si>
    <r>
      <t>65</t>
    </r>
    <r>
      <rPr>
        <sz val="11"/>
        <color indexed="8"/>
        <rFont val="ＭＳ Ｐゴシック"/>
        <family val="3"/>
      </rPr>
      <t>歳以上</t>
    </r>
  </si>
  <si>
    <r>
      <t>15</t>
    </r>
    <r>
      <rPr>
        <sz val="11"/>
        <color indexed="8"/>
        <rFont val="ＭＳ Ｐゴシック"/>
        <family val="3"/>
      </rPr>
      <t>～</t>
    </r>
    <r>
      <rPr>
        <sz val="11"/>
        <color indexed="8"/>
        <rFont val="Calibri"/>
        <family val="2"/>
      </rPr>
      <t>64</t>
    </r>
    <r>
      <rPr>
        <sz val="11"/>
        <color indexed="8"/>
        <rFont val="ＭＳ Ｐゴシック"/>
        <family val="3"/>
      </rPr>
      <t>歳</t>
    </r>
  </si>
  <si>
    <r>
      <t>0</t>
    </r>
    <r>
      <rPr>
        <sz val="11"/>
        <color indexed="8"/>
        <rFont val="ＭＳ Ｐゴシック"/>
        <family val="3"/>
      </rPr>
      <t>～</t>
    </r>
    <r>
      <rPr>
        <sz val="11"/>
        <color indexed="8"/>
        <rFont val="Calibri"/>
        <family val="2"/>
      </rPr>
      <t>14</t>
    </r>
    <r>
      <rPr>
        <sz val="11"/>
        <color indexed="8"/>
        <rFont val="ＭＳ Ｐゴシック"/>
        <family val="3"/>
      </rPr>
      <t>歳</t>
    </r>
  </si>
  <si>
    <r>
      <rPr>
        <sz val="11"/>
        <color indexed="8"/>
        <rFont val="ＭＳ Ｐゴシック"/>
        <family val="3"/>
      </rPr>
      <t>総数</t>
    </r>
  </si>
  <si>
    <r>
      <rPr>
        <sz val="11"/>
        <color indexed="8"/>
        <rFont val="ＭＳ Ｐゴシック"/>
        <family val="3"/>
      </rPr>
      <t>月日</t>
    </r>
  </si>
  <si>
    <r>
      <rPr>
        <sz val="11"/>
        <color indexed="8"/>
        <rFont val="ＭＳ Ｐゴシック"/>
        <family val="3"/>
      </rPr>
      <t>年</t>
    </r>
  </si>
  <si>
    <r>
      <rPr>
        <sz val="11"/>
        <color indexed="8"/>
        <rFont val="ＭＳ Ｐゴシック"/>
        <family val="3"/>
      </rPr>
      <t>年齢構成指数</t>
    </r>
  </si>
  <si>
    <r>
      <rPr>
        <sz val="11"/>
        <color indexed="8"/>
        <rFont val="ＭＳ Ｐゴシック"/>
        <family val="3"/>
      </rPr>
      <t>年齢別割合</t>
    </r>
  </si>
  <si>
    <r>
      <rPr>
        <sz val="11"/>
        <color indexed="8"/>
        <rFont val="ＭＳ Ｐゴシック"/>
        <family val="3"/>
      </rPr>
      <t>年齢</t>
    </r>
    <r>
      <rPr>
        <sz val="11"/>
        <color indexed="8"/>
        <rFont val="Calibri"/>
        <family val="2"/>
      </rPr>
      <t>3</t>
    </r>
    <r>
      <rPr>
        <sz val="11"/>
        <color indexed="8"/>
        <rFont val="ＭＳ Ｐゴシック"/>
        <family val="3"/>
      </rPr>
      <t>区分別人口</t>
    </r>
  </si>
  <si>
    <r>
      <rPr>
        <sz val="11"/>
        <color indexed="8"/>
        <rFont val="ＭＳ Ｐゴシック"/>
        <family val="3"/>
      </rPr>
      <t>資料：市民生活部　市民課「住民基本台帳」　</t>
    </r>
  </si>
  <si>
    <r>
      <rPr>
        <sz val="11"/>
        <color indexed="8"/>
        <rFont val="ＭＳ Ｐゴシック"/>
        <family val="3"/>
      </rPr>
      <t>計</t>
    </r>
  </si>
  <si>
    <r>
      <rPr>
        <sz val="11"/>
        <color indexed="8"/>
        <rFont val="ＭＳ Ｐゴシック"/>
        <family val="3"/>
      </rPr>
      <t>女</t>
    </r>
  </si>
  <si>
    <r>
      <rPr>
        <sz val="11"/>
        <color indexed="8"/>
        <rFont val="ＭＳ Ｐゴシック"/>
        <family val="3"/>
      </rPr>
      <t>男</t>
    </r>
  </si>
  <si>
    <r>
      <rPr>
        <sz val="11"/>
        <color indexed="8"/>
        <rFont val="ＭＳ Ｐゴシック"/>
        <family val="3"/>
      </rPr>
      <t>合計</t>
    </r>
  </si>
  <si>
    <r>
      <rPr>
        <sz val="11"/>
        <color indexed="8"/>
        <rFont val="ＭＳ Ｐゴシック"/>
        <family val="3"/>
      </rPr>
      <t>小計</t>
    </r>
  </si>
  <si>
    <r>
      <rPr>
        <sz val="11"/>
        <color indexed="8"/>
        <rFont val="ＭＳ Ｐゴシック"/>
        <family val="3"/>
      </rPr>
      <t>南陸郷</t>
    </r>
  </si>
  <si>
    <r>
      <rPr>
        <sz val="11"/>
        <color indexed="8"/>
        <rFont val="ＭＳ Ｐゴシック"/>
        <family val="3"/>
      </rPr>
      <t>荻原</t>
    </r>
  </si>
  <si>
    <r>
      <rPr>
        <sz val="11"/>
        <color indexed="8"/>
        <rFont val="ＭＳ Ｐゴシック"/>
        <family val="3"/>
      </rPr>
      <t>塩川原</t>
    </r>
  </si>
  <si>
    <r>
      <rPr>
        <sz val="11"/>
        <color indexed="8"/>
        <rFont val="ＭＳ Ｐゴシック"/>
        <family val="3"/>
      </rPr>
      <t>下押野</t>
    </r>
  </si>
  <si>
    <r>
      <rPr>
        <sz val="11"/>
        <color indexed="8"/>
        <rFont val="ＭＳ Ｐゴシック"/>
        <family val="3"/>
      </rPr>
      <t>上押野</t>
    </r>
  </si>
  <si>
    <r>
      <rPr>
        <sz val="11"/>
        <color indexed="8"/>
        <rFont val="ＭＳ Ｐゴシック"/>
        <family val="3"/>
      </rPr>
      <t>上生野</t>
    </r>
  </si>
  <si>
    <r>
      <rPr>
        <sz val="11"/>
        <color indexed="8"/>
        <rFont val="ＭＳ Ｐゴシック"/>
        <family val="3"/>
      </rPr>
      <t>木戸</t>
    </r>
  </si>
  <si>
    <r>
      <rPr>
        <sz val="11"/>
        <color indexed="8"/>
        <rFont val="ＭＳ Ｐゴシック"/>
        <family val="3"/>
      </rPr>
      <t>潮沢</t>
    </r>
  </si>
  <si>
    <r>
      <rPr>
        <sz val="11"/>
        <color indexed="8"/>
        <rFont val="ＭＳ Ｐゴシック"/>
        <family val="3"/>
      </rPr>
      <t>潮</t>
    </r>
  </si>
  <si>
    <r>
      <rPr>
        <sz val="11"/>
        <color indexed="8"/>
        <rFont val="ＭＳ Ｐゴシック"/>
        <family val="3"/>
      </rPr>
      <t>明科</t>
    </r>
  </si>
  <si>
    <r>
      <rPr>
        <sz val="11"/>
        <color indexed="8"/>
        <rFont val="ＭＳ Ｐゴシック"/>
        <family val="3"/>
      </rPr>
      <t>町</t>
    </r>
  </si>
  <si>
    <r>
      <rPr>
        <sz val="11"/>
        <color indexed="8"/>
        <rFont val="ＭＳ Ｐゴシック"/>
        <family val="3"/>
      </rPr>
      <t>宮中</t>
    </r>
  </si>
  <si>
    <r>
      <rPr>
        <sz val="11"/>
        <color indexed="8"/>
        <rFont val="ＭＳ Ｐゴシック"/>
        <family val="3"/>
      </rPr>
      <t>光</t>
    </r>
  </si>
  <si>
    <r>
      <rPr>
        <sz val="11"/>
        <color indexed="8"/>
        <rFont val="ＭＳ Ｐゴシック"/>
        <family val="3"/>
      </rPr>
      <t>大足</t>
    </r>
  </si>
  <si>
    <r>
      <rPr>
        <sz val="11"/>
        <color indexed="8"/>
        <rFont val="ＭＳ Ｐゴシック"/>
        <family val="3"/>
      </rPr>
      <t>【明科】</t>
    </r>
  </si>
  <si>
    <r>
      <rPr>
        <sz val="11"/>
        <color indexed="8"/>
        <rFont val="ＭＳ Ｐゴシック"/>
        <family val="3"/>
      </rPr>
      <t>田多井</t>
    </r>
  </si>
  <si>
    <r>
      <rPr>
        <sz val="11"/>
        <color indexed="8"/>
        <rFont val="ＭＳ Ｐゴシック"/>
        <family val="3"/>
      </rPr>
      <t>田尻</t>
    </r>
  </si>
  <si>
    <r>
      <rPr>
        <sz val="11"/>
        <color indexed="8"/>
        <rFont val="ＭＳ Ｐゴシック"/>
        <family val="3"/>
      </rPr>
      <t>小田多井</t>
    </r>
  </si>
  <si>
    <r>
      <rPr>
        <sz val="11"/>
        <color indexed="8"/>
        <rFont val="ＭＳ Ｐゴシック"/>
        <family val="3"/>
      </rPr>
      <t>扇町</t>
    </r>
  </si>
  <si>
    <r>
      <rPr>
        <sz val="11"/>
        <color indexed="8"/>
        <rFont val="ＭＳ Ｐゴシック"/>
        <family val="3"/>
      </rPr>
      <t>下堀</t>
    </r>
  </si>
  <si>
    <r>
      <rPr>
        <sz val="11"/>
        <color indexed="8"/>
        <rFont val="ＭＳ Ｐゴシック"/>
        <family val="3"/>
      </rPr>
      <t>中堀</t>
    </r>
  </si>
  <si>
    <r>
      <rPr>
        <sz val="11"/>
        <color indexed="8"/>
        <rFont val="ＭＳ Ｐゴシック"/>
        <family val="3"/>
      </rPr>
      <t>上堀</t>
    </r>
  </si>
  <si>
    <r>
      <rPr>
        <sz val="11"/>
        <color indexed="8"/>
        <rFont val="ＭＳ Ｐゴシック"/>
        <family val="3"/>
      </rPr>
      <t>倉田</t>
    </r>
  </si>
  <si>
    <r>
      <rPr>
        <sz val="11"/>
        <color indexed="8"/>
        <rFont val="ＭＳ Ｐゴシック"/>
        <family val="3"/>
      </rPr>
      <t>岩原</t>
    </r>
  </si>
  <si>
    <r>
      <rPr>
        <sz val="11"/>
        <color indexed="8"/>
        <rFont val="ＭＳ Ｐゴシック"/>
        <family val="3"/>
      </rPr>
      <t>【堀金】</t>
    </r>
  </si>
  <si>
    <r>
      <rPr>
        <sz val="11"/>
        <color indexed="8"/>
        <rFont val="ＭＳ Ｐゴシック"/>
        <family val="3"/>
      </rPr>
      <t>中萱</t>
    </r>
  </si>
  <si>
    <r>
      <rPr>
        <sz val="11"/>
        <color indexed="8"/>
        <rFont val="ＭＳ Ｐゴシック"/>
        <family val="3"/>
      </rPr>
      <t>及木</t>
    </r>
  </si>
  <si>
    <r>
      <rPr>
        <sz val="11"/>
        <color indexed="8"/>
        <rFont val="ＭＳ Ｐゴシック"/>
        <family val="3"/>
      </rPr>
      <t>二木</t>
    </r>
  </si>
  <si>
    <r>
      <rPr>
        <sz val="11"/>
        <color indexed="8"/>
        <rFont val="ＭＳ Ｐゴシック"/>
        <family val="3"/>
      </rPr>
      <t>一日市場</t>
    </r>
  </si>
  <si>
    <r>
      <rPr>
        <sz val="11"/>
        <color indexed="8"/>
        <rFont val="ＭＳ Ｐゴシック"/>
        <family val="3"/>
      </rPr>
      <t>七日市場</t>
    </r>
  </si>
  <si>
    <r>
      <rPr>
        <sz val="11"/>
        <color indexed="8"/>
        <rFont val="ＭＳ Ｐゴシック"/>
        <family val="3"/>
      </rPr>
      <t>住吉</t>
    </r>
  </si>
  <si>
    <r>
      <rPr>
        <sz val="11"/>
        <color indexed="8"/>
        <rFont val="ＭＳ Ｐゴシック"/>
        <family val="3"/>
      </rPr>
      <t>楡</t>
    </r>
  </si>
  <si>
    <r>
      <rPr>
        <sz val="11"/>
        <color indexed="8"/>
        <rFont val="ＭＳ Ｐゴシック"/>
        <family val="3"/>
      </rPr>
      <t>下長尾</t>
    </r>
  </si>
  <si>
    <r>
      <rPr>
        <sz val="11"/>
        <color indexed="8"/>
        <rFont val="ＭＳ Ｐゴシック"/>
        <family val="3"/>
      </rPr>
      <t>上長尾</t>
    </r>
  </si>
  <si>
    <r>
      <rPr>
        <sz val="11"/>
        <color indexed="8"/>
        <rFont val="ＭＳ Ｐゴシック"/>
        <family val="3"/>
      </rPr>
      <t>野沢</t>
    </r>
  </si>
  <si>
    <r>
      <rPr>
        <sz val="11"/>
        <color indexed="8"/>
        <rFont val="ＭＳ Ｐゴシック"/>
        <family val="3"/>
      </rPr>
      <t>室町</t>
    </r>
  </si>
  <si>
    <r>
      <rPr>
        <sz val="11"/>
        <color indexed="8"/>
        <rFont val="ＭＳ Ｐゴシック"/>
        <family val="3"/>
      </rPr>
      <t>東小倉</t>
    </r>
  </si>
  <si>
    <r>
      <rPr>
        <sz val="11"/>
        <color indexed="8"/>
        <rFont val="ＭＳ Ｐゴシック"/>
        <family val="3"/>
      </rPr>
      <t>南小倉</t>
    </r>
  </si>
  <si>
    <r>
      <rPr>
        <sz val="11"/>
        <color indexed="8"/>
        <rFont val="ＭＳ Ｐゴシック"/>
        <family val="3"/>
      </rPr>
      <t>北小倉</t>
    </r>
  </si>
  <si>
    <r>
      <rPr>
        <sz val="11"/>
        <color indexed="8"/>
        <rFont val="ＭＳ Ｐゴシック"/>
        <family val="3"/>
      </rPr>
      <t>【三郷】</t>
    </r>
  </si>
  <si>
    <r>
      <rPr>
        <sz val="11"/>
        <color indexed="8"/>
        <rFont val="ＭＳ Ｐゴシック"/>
        <family val="3"/>
      </rPr>
      <t>柏矢町</t>
    </r>
  </si>
  <si>
    <r>
      <rPr>
        <sz val="11"/>
        <color indexed="8"/>
        <rFont val="ＭＳ Ｐゴシック"/>
        <family val="3"/>
      </rPr>
      <t>穂高団地</t>
    </r>
  </si>
  <si>
    <r>
      <rPr>
        <sz val="11"/>
        <color indexed="8"/>
        <rFont val="ＭＳ Ｐゴシック"/>
        <family val="3"/>
      </rPr>
      <t>柏原</t>
    </r>
  </si>
  <si>
    <r>
      <rPr>
        <sz val="11"/>
        <color indexed="8"/>
        <rFont val="ＭＳ Ｐゴシック"/>
        <family val="3"/>
      </rPr>
      <t>久保田</t>
    </r>
  </si>
  <si>
    <r>
      <rPr>
        <sz val="11"/>
        <color indexed="8"/>
        <rFont val="ＭＳ Ｐゴシック"/>
        <family val="3"/>
      </rPr>
      <t>塚原</t>
    </r>
  </si>
  <si>
    <r>
      <rPr>
        <sz val="11"/>
        <color indexed="8"/>
        <rFont val="ＭＳ Ｐゴシック"/>
        <family val="3"/>
      </rPr>
      <t>牧</t>
    </r>
  </si>
  <si>
    <r>
      <rPr>
        <sz val="11"/>
        <color indexed="8"/>
        <rFont val="ＭＳ Ｐゴシック"/>
        <family val="3"/>
      </rPr>
      <t>立足</t>
    </r>
  </si>
  <si>
    <r>
      <rPr>
        <sz val="11"/>
        <color indexed="8"/>
        <rFont val="ＭＳ Ｐゴシック"/>
        <family val="3"/>
      </rPr>
      <t>宮城</t>
    </r>
  </si>
  <si>
    <r>
      <rPr>
        <sz val="11"/>
        <color indexed="8"/>
        <rFont val="ＭＳ Ｐゴシック"/>
        <family val="3"/>
      </rPr>
      <t>古厩</t>
    </r>
  </si>
  <si>
    <r>
      <rPr>
        <sz val="11"/>
        <color indexed="8"/>
        <rFont val="ＭＳ Ｐゴシック"/>
        <family val="3"/>
      </rPr>
      <t>新屋</t>
    </r>
  </si>
  <si>
    <r>
      <rPr>
        <sz val="11"/>
        <color indexed="8"/>
        <rFont val="ＭＳ Ｐゴシック"/>
        <family val="3"/>
      </rPr>
      <t>嵩下</t>
    </r>
  </si>
  <si>
    <r>
      <rPr>
        <sz val="11"/>
        <color indexed="8"/>
        <rFont val="ＭＳ Ｐゴシック"/>
        <family val="3"/>
      </rPr>
      <t>小岩嶽</t>
    </r>
  </si>
  <si>
    <r>
      <rPr>
        <sz val="11"/>
        <color indexed="8"/>
        <rFont val="ＭＳ Ｐゴシック"/>
        <family val="3"/>
      </rPr>
      <t>豊里</t>
    </r>
  </si>
  <si>
    <r>
      <rPr>
        <sz val="11"/>
        <color indexed="8"/>
        <rFont val="ＭＳ Ｐゴシック"/>
        <family val="3"/>
      </rPr>
      <t>富田</t>
    </r>
  </si>
  <si>
    <r>
      <rPr>
        <sz val="11"/>
        <color indexed="8"/>
        <rFont val="ＭＳ Ｐゴシック"/>
        <family val="3"/>
      </rPr>
      <t>耳塚</t>
    </r>
  </si>
  <si>
    <r>
      <rPr>
        <sz val="11"/>
        <color indexed="8"/>
        <rFont val="ＭＳ Ｐゴシック"/>
        <family val="3"/>
      </rPr>
      <t>橋爪</t>
    </r>
  </si>
  <si>
    <r>
      <rPr>
        <sz val="11"/>
        <color indexed="8"/>
        <rFont val="ＭＳ Ｐゴシック"/>
        <family val="3"/>
      </rPr>
      <t>島新田</t>
    </r>
  </si>
  <si>
    <r>
      <rPr>
        <sz val="11"/>
        <color indexed="8"/>
        <rFont val="ＭＳ Ｐゴシック"/>
        <family val="3"/>
      </rPr>
      <t>青木花見</t>
    </r>
  </si>
  <si>
    <r>
      <rPr>
        <sz val="11"/>
        <color indexed="8"/>
        <rFont val="ＭＳ Ｐゴシック"/>
        <family val="3"/>
      </rPr>
      <t>狐島</t>
    </r>
  </si>
  <si>
    <r>
      <rPr>
        <sz val="11"/>
        <color indexed="8"/>
        <rFont val="ＭＳ Ｐゴシック"/>
        <family val="3"/>
      </rPr>
      <t>穂高区</t>
    </r>
  </si>
  <si>
    <r>
      <rPr>
        <sz val="11"/>
        <color indexed="8"/>
        <rFont val="ＭＳ Ｐゴシック"/>
        <family val="3"/>
      </rPr>
      <t>穂高町</t>
    </r>
  </si>
  <si>
    <r>
      <rPr>
        <sz val="11"/>
        <color indexed="8"/>
        <rFont val="ＭＳ Ｐゴシック"/>
        <family val="3"/>
      </rPr>
      <t>等々力町</t>
    </r>
  </si>
  <si>
    <r>
      <rPr>
        <sz val="11"/>
        <color indexed="8"/>
        <rFont val="ＭＳ Ｐゴシック"/>
        <family val="3"/>
      </rPr>
      <t>等々力</t>
    </r>
  </si>
  <si>
    <r>
      <rPr>
        <sz val="11"/>
        <color indexed="8"/>
        <rFont val="ＭＳ Ｐゴシック"/>
        <family val="3"/>
      </rPr>
      <t>白金</t>
    </r>
  </si>
  <si>
    <r>
      <rPr>
        <sz val="11"/>
        <color indexed="8"/>
        <rFont val="ＭＳ Ｐゴシック"/>
        <family val="3"/>
      </rPr>
      <t>矢原</t>
    </r>
  </si>
  <si>
    <r>
      <rPr>
        <sz val="11"/>
        <color indexed="8"/>
        <rFont val="ＭＳ Ｐゴシック"/>
        <family val="3"/>
      </rPr>
      <t>【穂高】</t>
    </r>
  </si>
  <si>
    <r>
      <rPr>
        <sz val="11"/>
        <color indexed="8"/>
        <rFont val="ＭＳ Ｐゴシック"/>
        <family val="3"/>
      </rPr>
      <t>桜坂</t>
    </r>
  </si>
  <si>
    <r>
      <rPr>
        <sz val="11"/>
        <color indexed="8"/>
        <rFont val="ＭＳ Ｐゴシック"/>
        <family val="3"/>
      </rPr>
      <t>大口沢</t>
    </r>
  </si>
  <si>
    <r>
      <rPr>
        <sz val="11"/>
        <color indexed="8"/>
        <rFont val="ＭＳ Ｐゴシック"/>
        <family val="3"/>
      </rPr>
      <t>小瀬幅</t>
    </r>
  </si>
  <si>
    <r>
      <rPr>
        <sz val="11"/>
        <color indexed="8"/>
        <rFont val="ＭＳ Ｐゴシック"/>
        <family val="3"/>
      </rPr>
      <t>田沢</t>
    </r>
  </si>
  <si>
    <r>
      <rPr>
        <sz val="11"/>
        <color indexed="8"/>
        <rFont val="ＭＳ Ｐゴシック"/>
        <family val="3"/>
      </rPr>
      <t>徳治郎</t>
    </r>
  </si>
  <si>
    <r>
      <rPr>
        <sz val="11"/>
        <color indexed="8"/>
        <rFont val="ＭＳ Ｐゴシック"/>
        <family val="3"/>
      </rPr>
      <t>アルプス</t>
    </r>
  </si>
  <si>
    <r>
      <rPr>
        <sz val="11"/>
        <color indexed="8"/>
        <rFont val="ＭＳ Ｐゴシック"/>
        <family val="3"/>
      </rPr>
      <t>熊倉</t>
    </r>
  </si>
  <si>
    <r>
      <rPr>
        <sz val="11"/>
        <color indexed="8"/>
        <rFont val="ＭＳ Ｐゴシック"/>
        <family val="3"/>
      </rPr>
      <t>中曽根</t>
    </r>
  </si>
  <si>
    <r>
      <rPr>
        <sz val="11"/>
        <color indexed="8"/>
        <rFont val="ＭＳ Ｐゴシック"/>
        <family val="3"/>
      </rPr>
      <t>下飯田</t>
    </r>
  </si>
  <si>
    <r>
      <rPr>
        <sz val="11"/>
        <color indexed="8"/>
        <rFont val="ＭＳ Ｐゴシック"/>
        <family val="3"/>
      </rPr>
      <t>飯田</t>
    </r>
  </si>
  <si>
    <r>
      <rPr>
        <sz val="11"/>
        <color indexed="8"/>
        <rFont val="ＭＳ Ｐゴシック"/>
        <family val="3"/>
      </rPr>
      <t>たつみ原</t>
    </r>
  </si>
  <si>
    <r>
      <rPr>
        <sz val="11"/>
        <color indexed="8"/>
        <rFont val="ＭＳ Ｐゴシック"/>
        <family val="3"/>
      </rPr>
      <t>真々部</t>
    </r>
  </si>
  <si>
    <r>
      <rPr>
        <sz val="11"/>
        <color indexed="8"/>
        <rFont val="ＭＳ Ｐゴシック"/>
        <family val="3"/>
      </rPr>
      <t>重柳</t>
    </r>
  </si>
  <si>
    <r>
      <rPr>
        <sz val="11"/>
        <color indexed="8"/>
        <rFont val="ＭＳ Ｐゴシック"/>
        <family val="3"/>
      </rPr>
      <t>細萱</t>
    </r>
  </si>
  <si>
    <r>
      <rPr>
        <sz val="11"/>
        <color indexed="8"/>
        <rFont val="ＭＳ Ｐゴシック"/>
        <family val="3"/>
      </rPr>
      <t>踏入</t>
    </r>
  </si>
  <si>
    <r>
      <rPr>
        <sz val="11"/>
        <color indexed="8"/>
        <rFont val="ＭＳ Ｐゴシック"/>
        <family val="3"/>
      </rPr>
      <t>寺所</t>
    </r>
  </si>
  <si>
    <r>
      <rPr>
        <sz val="11"/>
        <color indexed="8"/>
        <rFont val="ＭＳ Ｐゴシック"/>
        <family val="3"/>
      </rPr>
      <t>新田</t>
    </r>
  </si>
  <si>
    <r>
      <rPr>
        <sz val="11"/>
        <color indexed="8"/>
        <rFont val="ＭＳ Ｐゴシック"/>
        <family val="3"/>
      </rPr>
      <t>成相</t>
    </r>
  </si>
  <si>
    <r>
      <rPr>
        <sz val="11"/>
        <color indexed="8"/>
        <rFont val="ＭＳ Ｐゴシック"/>
        <family val="3"/>
      </rPr>
      <t>吉野</t>
    </r>
  </si>
  <si>
    <r>
      <rPr>
        <sz val="11"/>
        <color indexed="8"/>
        <rFont val="ＭＳ Ｐゴシック"/>
        <family val="3"/>
      </rPr>
      <t>本村</t>
    </r>
  </si>
  <si>
    <r>
      <rPr>
        <sz val="11"/>
        <color indexed="8"/>
        <rFont val="ＭＳ Ｐゴシック"/>
        <family val="3"/>
      </rPr>
      <t>下鳥羽</t>
    </r>
  </si>
  <si>
    <r>
      <rPr>
        <sz val="11"/>
        <color indexed="8"/>
        <rFont val="ＭＳ Ｐゴシック"/>
        <family val="3"/>
      </rPr>
      <t>上鳥羽</t>
    </r>
  </si>
  <si>
    <r>
      <rPr>
        <sz val="11"/>
        <color indexed="8"/>
        <rFont val="ＭＳ Ｐゴシック"/>
        <family val="3"/>
      </rPr>
      <t>【豊科】</t>
    </r>
  </si>
  <si>
    <t>H29</t>
  </si>
  <si>
    <t>H28</t>
  </si>
  <si>
    <t>H27</t>
  </si>
  <si>
    <t>H26</t>
  </si>
  <si>
    <t>H25</t>
  </si>
  <si>
    <t>H24</t>
  </si>
  <si>
    <t>H23</t>
  </si>
  <si>
    <t>H22</t>
  </si>
  <si>
    <t>H21</t>
  </si>
  <si>
    <t>H20</t>
  </si>
  <si>
    <t>H19</t>
  </si>
  <si>
    <t>H18</t>
  </si>
  <si>
    <r>
      <rPr>
        <sz val="11"/>
        <color indexed="8"/>
        <rFont val="ＭＳ Ｐゴシック"/>
        <family val="3"/>
      </rPr>
      <t>性別</t>
    </r>
  </si>
  <si>
    <r>
      <rPr>
        <sz val="11"/>
        <color indexed="8"/>
        <rFont val="ＭＳ Ｐゴシック"/>
        <family val="3"/>
      </rPr>
      <t>行</t>
    </r>
    <r>
      <rPr>
        <sz val="11"/>
        <color indexed="8"/>
        <rFont val="Calibri"/>
        <family val="2"/>
      </rPr>
      <t xml:space="preserve"> </t>
    </r>
    <r>
      <rPr>
        <sz val="11"/>
        <color indexed="8"/>
        <rFont val="ＭＳ Ｐゴシック"/>
        <family val="3"/>
      </rPr>
      <t>政</t>
    </r>
    <r>
      <rPr>
        <sz val="11"/>
        <color indexed="8"/>
        <rFont val="Calibri"/>
        <family val="2"/>
      </rPr>
      <t xml:space="preserve"> </t>
    </r>
    <r>
      <rPr>
        <sz val="11"/>
        <color indexed="8"/>
        <rFont val="ＭＳ Ｐゴシック"/>
        <family val="3"/>
      </rPr>
      <t>区</t>
    </r>
  </si>
  <si>
    <r>
      <rPr>
        <sz val="11"/>
        <color indexed="8"/>
        <rFont val="ＭＳ Ｐゴシック"/>
        <family val="3"/>
      </rPr>
      <t>年次</t>
    </r>
  </si>
  <si>
    <r>
      <rPr>
        <sz val="11"/>
        <color indexed="8"/>
        <rFont val="ＭＳ Ｐゴシック"/>
        <family val="3"/>
      </rPr>
      <t>（単位：人）</t>
    </r>
  </si>
  <si>
    <r>
      <rPr>
        <sz val="11"/>
        <color indexed="8"/>
        <rFont val="ＭＳ Ｐゴシック"/>
        <family val="3"/>
      </rPr>
      <t>（１０月１日現在）</t>
    </r>
  </si>
  <si>
    <r>
      <rPr>
        <sz val="11"/>
        <color indexed="8"/>
        <rFont val="ＭＳ Ｐゴシック"/>
        <family val="3"/>
      </rPr>
      <t>（注）住民基本台帳法の改正により、平成</t>
    </r>
    <r>
      <rPr>
        <sz val="11"/>
        <color indexed="8"/>
        <rFont val="Calibri"/>
        <family val="2"/>
      </rPr>
      <t>25</t>
    </r>
    <r>
      <rPr>
        <sz val="11"/>
        <color indexed="8"/>
        <rFont val="ＭＳ Ｐゴシック"/>
        <family val="3"/>
      </rPr>
      <t>年度から外国人住民を含む。</t>
    </r>
  </si>
  <si>
    <r>
      <rPr>
        <sz val="11"/>
        <color indexed="8"/>
        <rFont val="ＭＳ Ｐゴシック"/>
        <family val="3"/>
      </rPr>
      <t>明科</t>
    </r>
  </si>
  <si>
    <r>
      <rPr>
        <sz val="11"/>
        <color indexed="8"/>
        <rFont val="ＭＳ Ｐゴシック"/>
        <family val="3"/>
      </rPr>
      <t>女</t>
    </r>
  </si>
  <si>
    <r>
      <rPr>
        <sz val="11"/>
        <color indexed="8"/>
        <rFont val="ＭＳ Ｐゴシック"/>
        <family val="3"/>
      </rPr>
      <t>堀金</t>
    </r>
  </si>
  <si>
    <r>
      <rPr>
        <sz val="11"/>
        <color indexed="8"/>
        <rFont val="ＭＳ Ｐゴシック"/>
        <family val="3"/>
      </rPr>
      <t>三郷</t>
    </r>
  </si>
  <si>
    <r>
      <rPr>
        <sz val="11"/>
        <color indexed="8"/>
        <rFont val="ＭＳ Ｐゴシック"/>
        <family val="3"/>
      </rPr>
      <t>穂高</t>
    </r>
  </si>
  <si>
    <r>
      <rPr>
        <sz val="11"/>
        <color indexed="8"/>
        <rFont val="ＭＳ Ｐゴシック"/>
        <family val="3"/>
      </rPr>
      <t>豊科</t>
    </r>
  </si>
  <si>
    <r>
      <rPr>
        <sz val="11"/>
        <color indexed="8"/>
        <rFont val="ＭＳ Ｐゴシック"/>
        <family val="3"/>
      </rPr>
      <t>安曇野市</t>
    </r>
  </si>
  <si>
    <r>
      <rPr>
        <sz val="11"/>
        <color indexed="8"/>
        <rFont val="ＭＳ Ｐゴシック"/>
        <family val="3"/>
      </rPr>
      <t>地域</t>
    </r>
  </si>
  <si>
    <r>
      <rPr>
        <sz val="11"/>
        <color indexed="8"/>
        <rFont val="ＭＳ Ｐゴシック"/>
        <family val="3"/>
      </rPr>
      <t xml:space="preserve">年次
</t>
    </r>
  </si>
  <si>
    <t>（単位：歳）</t>
  </si>
  <si>
    <r>
      <rPr>
        <sz val="11"/>
        <color indexed="8"/>
        <rFont val="ＭＳ Ｐゴシック"/>
        <family val="3"/>
      </rPr>
      <t>（年齢基準日：各年１０月１日）</t>
    </r>
  </si>
  <si>
    <r>
      <rPr>
        <sz val="11"/>
        <rFont val="ＭＳ Ｐゴシック"/>
        <family val="3"/>
      </rPr>
      <t>資料：長野県企画振興部情報政策課統計室｢毎月人口異動調査結果報告｣</t>
    </r>
  </si>
  <si>
    <r>
      <rPr>
        <sz val="11"/>
        <rFont val="ＭＳ Ｐゴシック"/>
        <family val="3"/>
      </rPr>
      <t>　　　年齢別割合、年齢構成指数の合計の数値は県の集計方式に従い市が算出した数値です。</t>
    </r>
  </si>
  <si>
    <r>
      <rPr>
        <sz val="11"/>
        <rFont val="ＭＳ Ｐゴシック"/>
        <family val="3"/>
      </rPr>
      <t>注）　総数には年齢不詳を含みます。</t>
    </r>
  </si>
  <si>
    <t>平成２９年</t>
  </si>
  <si>
    <r>
      <rPr>
        <sz val="11"/>
        <rFont val="ＭＳ Ｐゴシック"/>
        <family val="3"/>
      </rPr>
      <t>平成２８年</t>
    </r>
  </si>
  <si>
    <r>
      <rPr>
        <sz val="11"/>
        <rFont val="ＭＳ Ｐゴシック"/>
        <family val="3"/>
      </rPr>
      <t>平成２７年</t>
    </r>
  </si>
  <si>
    <r>
      <rPr>
        <sz val="11"/>
        <rFont val="ＭＳ Ｐゴシック"/>
        <family val="3"/>
      </rPr>
      <t>平成２６年</t>
    </r>
  </si>
  <si>
    <r>
      <rPr>
        <sz val="11"/>
        <rFont val="ＭＳ Ｐゴシック"/>
        <family val="3"/>
      </rPr>
      <t>平成２５年</t>
    </r>
  </si>
  <si>
    <r>
      <rPr>
        <sz val="11"/>
        <rFont val="ＭＳ Ｐゴシック"/>
        <family val="3"/>
      </rPr>
      <t>平成２４年</t>
    </r>
  </si>
  <si>
    <r>
      <rPr>
        <sz val="11"/>
        <rFont val="ＭＳ Ｐゴシック"/>
        <family val="3"/>
      </rPr>
      <t>平成２３年</t>
    </r>
  </si>
  <si>
    <r>
      <rPr>
        <sz val="11"/>
        <rFont val="ＭＳ Ｐゴシック"/>
        <family val="3"/>
      </rPr>
      <t>平成２２年</t>
    </r>
  </si>
  <si>
    <r>
      <rPr>
        <sz val="11"/>
        <rFont val="ＭＳ Ｐゴシック"/>
        <family val="3"/>
      </rPr>
      <t>平成２１年</t>
    </r>
  </si>
  <si>
    <r>
      <rPr>
        <sz val="11"/>
        <rFont val="ＭＳ Ｐゴシック"/>
        <family val="3"/>
      </rPr>
      <t>平成２０年</t>
    </r>
  </si>
  <si>
    <r>
      <rPr>
        <sz val="11"/>
        <rFont val="ＭＳ Ｐゴシック"/>
        <family val="3"/>
      </rPr>
      <t>平成１９年</t>
    </r>
  </si>
  <si>
    <r>
      <rPr>
        <sz val="11"/>
        <rFont val="ＭＳ Ｐゴシック"/>
        <family val="3"/>
      </rPr>
      <t>平成１８年</t>
    </r>
  </si>
  <si>
    <r>
      <rPr>
        <sz val="11"/>
        <rFont val="ＭＳ Ｐゴシック"/>
        <family val="3"/>
      </rPr>
      <t>平成１７年</t>
    </r>
  </si>
  <si>
    <r>
      <rPr>
        <sz val="11"/>
        <rFont val="ＭＳ Ｐゴシック"/>
        <family val="3"/>
      </rPr>
      <t>平成１６年</t>
    </r>
  </si>
  <si>
    <r>
      <rPr>
        <sz val="11"/>
        <rFont val="ＭＳ Ｐゴシック"/>
        <family val="3"/>
      </rPr>
      <t>平成１５年</t>
    </r>
  </si>
  <si>
    <r>
      <rPr>
        <sz val="11"/>
        <rFont val="ＭＳ Ｐゴシック"/>
        <family val="3"/>
      </rPr>
      <t>平成１４年</t>
    </r>
  </si>
  <si>
    <r>
      <rPr>
        <sz val="11"/>
        <rFont val="ＭＳ Ｐゴシック"/>
        <family val="3"/>
      </rPr>
      <t>指数</t>
    </r>
  </si>
  <si>
    <r>
      <rPr>
        <sz val="11"/>
        <rFont val="ＭＳ Ｐゴシック"/>
        <family val="3"/>
      </rPr>
      <t>％</t>
    </r>
  </si>
  <si>
    <r>
      <rPr>
        <sz val="11"/>
        <rFont val="ＭＳ Ｐゴシック"/>
        <family val="3"/>
      </rPr>
      <t>％</t>
    </r>
  </si>
  <si>
    <r>
      <rPr>
        <sz val="11"/>
        <rFont val="ＭＳ Ｐゴシック"/>
        <family val="3"/>
      </rPr>
      <t>人</t>
    </r>
  </si>
  <si>
    <r>
      <rPr>
        <sz val="11"/>
        <rFont val="ＭＳ Ｐゴシック"/>
        <family val="3"/>
      </rPr>
      <t>和暦</t>
    </r>
  </si>
  <si>
    <r>
      <rPr>
        <sz val="11"/>
        <rFont val="ＭＳ Ｐゴシック"/>
        <family val="3"/>
      </rPr>
      <t>西暦</t>
    </r>
  </si>
  <si>
    <r>
      <rPr>
        <sz val="11"/>
        <rFont val="ＭＳ Ｐゴシック"/>
        <family val="3"/>
      </rPr>
      <t>老年化</t>
    </r>
  </si>
  <si>
    <r>
      <rPr>
        <sz val="11"/>
        <rFont val="ＭＳ Ｐゴシック"/>
        <family val="3"/>
      </rPr>
      <t>従属人口</t>
    </r>
  </si>
  <si>
    <r>
      <rPr>
        <sz val="11"/>
        <rFont val="ＭＳ Ｐゴシック"/>
        <family val="3"/>
      </rPr>
      <t>老年人口</t>
    </r>
  </si>
  <si>
    <r>
      <rPr>
        <sz val="11"/>
        <rFont val="ＭＳ Ｐゴシック"/>
        <family val="3"/>
      </rPr>
      <t>年少人口</t>
    </r>
  </si>
  <si>
    <r>
      <t>65</t>
    </r>
    <r>
      <rPr>
        <sz val="11"/>
        <rFont val="ＭＳ Ｐゴシック"/>
        <family val="3"/>
      </rPr>
      <t>歳以上</t>
    </r>
  </si>
  <si>
    <r>
      <t>15</t>
    </r>
    <r>
      <rPr>
        <sz val="11"/>
        <rFont val="ＭＳ Ｐゴシック"/>
        <family val="3"/>
      </rPr>
      <t>～</t>
    </r>
    <r>
      <rPr>
        <sz val="11"/>
        <rFont val="Calibri"/>
        <family val="2"/>
      </rPr>
      <t>64</t>
    </r>
    <r>
      <rPr>
        <sz val="11"/>
        <rFont val="ＭＳ Ｐゴシック"/>
        <family val="3"/>
      </rPr>
      <t>歳</t>
    </r>
  </si>
  <si>
    <r>
      <t>0</t>
    </r>
    <r>
      <rPr>
        <sz val="11"/>
        <rFont val="ＭＳ Ｐゴシック"/>
        <family val="3"/>
      </rPr>
      <t>～</t>
    </r>
    <r>
      <rPr>
        <sz val="11"/>
        <rFont val="Calibri"/>
        <family val="2"/>
      </rPr>
      <t>14</t>
    </r>
    <r>
      <rPr>
        <sz val="11"/>
        <rFont val="ＭＳ Ｐゴシック"/>
        <family val="3"/>
      </rPr>
      <t>歳</t>
    </r>
  </si>
  <si>
    <r>
      <t>15</t>
    </r>
    <r>
      <rPr>
        <sz val="11"/>
        <rFont val="ＭＳ Ｐゴシック"/>
        <family val="3"/>
      </rPr>
      <t>～</t>
    </r>
    <r>
      <rPr>
        <sz val="11"/>
        <rFont val="Calibri"/>
        <family val="2"/>
      </rPr>
      <t>64</t>
    </r>
    <r>
      <rPr>
        <sz val="11"/>
        <rFont val="ＭＳ Ｐゴシック"/>
        <family val="3"/>
      </rPr>
      <t>歳</t>
    </r>
  </si>
  <si>
    <r>
      <t>0</t>
    </r>
    <r>
      <rPr>
        <sz val="11"/>
        <rFont val="ＭＳ Ｐゴシック"/>
        <family val="3"/>
      </rPr>
      <t>～</t>
    </r>
    <r>
      <rPr>
        <sz val="11"/>
        <rFont val="Calibri"/>
        <family val="2"/>
      </rPr>
      <t>14</t>
    </r>
    <r>
      <rPr>
        <sz val="11"/>
        <rFont val="ＭＳ Ｐゴシック"/>
        <family val="3"/>
      </rPr>
      <t>歳</t>
    </r>
  </si>
  <si>
    <r>
      <rPr>
        <sz val="11"/>
        <rFont val="ＭＳ Ｐゴシック"/>
        <family val="3"/>
      </rPr>
      <t>総</t>
    </r>
    <r>
      <rPr>
        <sz val="11"/>
        <rFont val="Calibri"/>
        <family val="2"/>
      </rPr>
      <t xml:space="preserve"> </t>
    </r>
    <r>
      <rPr>
        <sz val="11"/>
        <rFont val="ＭＳ Ｐゴシック"/>
        <family val="3"/>
      </rPr>
      <t>数</t>
    </r>
  </si>
  <si>
    <r>
      <rPr>
        <sz val="11"/>
        <rFont val="ＭＳ Ｐゴシック"/>
        <family val="3"/>
      </rPr>
      <t>年次</t>
    </r>
  </si>
  <si>
    <r>
      <rPr>
        <sz val="11"/>
        <rFont val="ＭＳ Ｐゴシック"/>
        <family val="3"/>
      </rPr>
      <t>　　年</t>
    </r>
    <r>
      <rPr>
        <sz val="11"/>
        <rFont val="Calibri"/>
        <family val="2"/>
      </rPr>
      <t xml:space="preserve"> </t>
    </r>
    <r>
      <rPr>
        <sz val="11"/>
        <rFont val="ＭＳ Ｐゴシック"/>
        <family val="3"/>
      </rPr>
      <t>齢</t>
    </r>
    <r>
      <rPr>
        <sz val="11"/>
        <rFont val="Calibri"/>
        <family val="2"/>
      </rPr>
      <t xml:space="preserve"> </t>
    </r>
    <r>
      <rPr>
        <sz val="11"/>
        <rFont val="ＭＳ Ｐゴシック"/>
        <family val="3"/>
      </rPr>
      <t>構</t>
    </r>
    <r>
      <rPr>
        <sz val="11"/>
        <rFont val="Calibri"/>
        <family val="2"/>
      </rPr>
      <t xml:space="preserve"> </t>
    </r>
    <r>
      <rPr>
        <sz val="11"/>
        <rFont val="ＭＳ Ｐゴシック"/>
        <family val="3"/>
      </rPr>
      <t>成</t>
    </r>
    <r>
      <rPr>
        <sz val="11"/>
        <rFont val="Calibri"/>
        <family val="2"/>
      </rPr>
      <t xml:space="preserve"> </t>
    </r>
    <r>
      <rPr>
        <sz val="11"/>
        <rFont val="ＭＳ Ｐゴシック"/>
        <family val="3"/>
      </rPr>
      <t>指</t>
    </r>
    <r>
      <rPr>
        <sz val="11"/>
        <rFont val="Calibri"/>
        <family val="2"/>
      </rPr>
      <t xml:space="preserve"> </t>
    </r>
    <r>
      <rPr>
        <sz val="11"/>
        <rFont val="ＭＳ Ｐゴシック"/>
        <family val="3"/>
      </rPr>
      <t>数</t>
    </r>
  </si>
  <si>
    <r>
      <rPr>
        <sz val="11"/>
        <rFont val="ＭＳ Ｐゴシック"/>
        <family val="3"/>
      </rPr>
      <t>年</t>
    </r>
    <r>
      <rPr>
        <sz val="11"/>
        <rFont val="Calibri"/>
        <family val="2"/>
      </rPr>
      <t xml:space="preserve"> </t>
    </r>
    <r>
      <rPr>
        <sz val="11"/>
        <rFont val="ＭＳ Ｐゴシック"/>
        <family val="3"/>
      </rPr>
      <t>齢</t>
    </r>
    <r>
      <rPr>
        <sz val="11"/>
        <rFont val="Calibri"/>
        <family val="2"/>
      </rPr>
      <t xml:space="preserve"> </t>
    </r>
    <r>
      <rPr>
        <sz val="11"/>
        <rFont val="ＭＳ Ｐゴシック"/>
        <family val="3"/>
      </rPr>
      <t>別</t>
    </r>
    <r>
      <rPr>
        <sz val="11"/>
        <rFont val="Calibri"/>
        <family val="2"/>
      </rPr>
      <t xml:space="preserve"> </t>
    </r>
    <r>
      <rPr>
        <sz val="11"/>
        <rFont val="ＭＳ Ｐゴシック"/>
        <family val="3"/>
      </rPr>
      <t>割</t>
    </r>
    <r>
      <rPr>
        <sz val="11"/>
        <rFont val="Calibri"/>
        <family val="2"/>
      </rPr>
      <t xml:space="preserve"> </t>
    </r>
    <r>
      <rPr>
        <sz val="11"/>
        <rFont val="ＭＳ Ｐゴシック"/>
        <family val="3"/>
      </rPr>
      <t>合</t>
    </r>
  </si>
  <si>
    <r>
      <rPr>
        <sz val="11"/>
        <rFont val="ＭＳ Ｐゴシック"/>
        <family val="3"/>
      </rPr>
      <t>年</t>
    </r>
    <r>
      <rPr>
        <sz val="11"/>
        <rFont val="Calibri"/>
        <family val="2"/>
      </rPr>
      <t xml:space="preserve"> </t>
    </r>
    <r>
      <rPr>
        <sz val="11"/>
        <rFont val="ＭＳ Ｐゴシック"/>
        <family val="3"/>
      </rPr>
      <t>齢</t>
    </r>
    <r>
      <rPr>
        <sz val="11"/>
        <rFont val="Calibri"/>
        <family val="2"/>
      </rPr>
      <t xml:space="preserve"> 3 </t>
    </r>
    <r>
      <rPr>
        <sz val="11"/>
        <rFont val="ＭＳ Ｐゴシック"/>
        <family val="3"/>
      </rPr>
      <t>区</t>
    </r>
    <r>
      <rPr>
        <sz val="11"/>
        <rFont val="Calibri"/>
        <family val="2"/>
      </rPr>
      <t xml:space="preserve"> </t>
    </r>
    <r>
      <rPr>
        <sz val="11"/>
        <rFont val="ＭＳ Ｐゴシック"/>
        <family val="3"/>
      </rPr>
      <t>分</t>
    </r>
    <r>
      <rPr>
        <sz val="11"/>
        <rFont val="Calibri"/>
        <family val="2"/>
      </rPr>
      <t xml:space="preserve"> </t>
    </r>
    <r>
      <rPr>
        <sz val="11"/>
        <rFont val="ＭＳ Ｐゴシック"/>
        <family val="3"/>
      </rPr>
      <t>別</t>
    </r>
    <r>
      <rPr>
        <sz val="11"/>
        <rFont val="Calibri"/>
        <family val="2"/>
      </rPr>
      <t xml:space="preserve"> </t>
    </r>
    <r>
      <rPr>
        <sz val="11"/>
        <rFont val="ＭＳ Ｐゴシック"/>
        <family val="3"/>
      </rPr>
      <t>人</t>
    </r>
    <r>
      <rPr>
        <sz val="11"/>
        <rFont val="Calibri"/>
        <family val="2"/>
      </rPr>
      <t xml:space="preserve"> </t>
    </r>
    <r>
      <rPr>
        <sz val="11"/>
        <rFont val="ＭＳ Ｐゴシック"/>
        <family val="3"/>
      </rPr>
      <t>口</t>
    </r>
  </si>
  <si>
    <r>
      <rPr>
        <sz val="11"/>
        <rFont val="ＭＳ Ｐゴシック"/>
        <family val="3"/>
      </rPr>
      <t>（１０月１日現在）</t>
    </r>
  </si>
  <si>
    <r>
      <rPr>
        <sz val="11"/>
        <color indexed="8"/>
        <rFont val="ＭＳ Ｐゴシック"/>
        <family val="3"/>
      </rPr>
      <t>人口</t>
    </r>
  </si>
  <si>
    <r>
      <rPr>
        <sz val="11"/>
        <color indexed="8"/>
        <rFont val="ＭＳ Ｐゴシック"/>
        <family val="3"/>
      </rPr>
      <t>世帯</t>
    </r>
  </si>
  <si>
    <r>
      <rPr>
        <sz val="11"/>
        <color indexed="8"/>
        <rFont val="ＭＳ Ｐゴシック"/>
        <family val="3"/>
      </rPr>
      <t>明科</t>
    </r>
  </si>
  <si>
    <r>
      <rPr>
        <sz val="11"/>
        <color indexed="8"/>
        <rFont val="ＭＳ Ｐゴシック"/>
        <family val="3"/>
      </rPr>
      <t>堀金</t>
    </r>
  </si>
  <si>
    <r>
      <rPr>
        <sz val="11"/>
        <color indexed="8"/>
        <rFont val="ＭＳ Ｐゴシック"/>
        <family val="3"/>
      </rPr>
      <t>三郷</t>
    </r>
  </si>
  <si>
    <r>
      <rPr>
        <sz val="11"/>
        <color indexed="8"/>
        <rFont val="ＭＳ Ｐゴシック"/>
        <family val="3"/>
      </rPr>
      <t>穂高</t>
    </r>
  </si>
  <si>
    <r>
      <rPr>
        <sz val="11"/>
        <color indexed="8"/>
        <rFont val="ＭＳ Ｐゴシック"/>
        <family val="3"/>
      </rPr>
      <t>豊科</t>
    </r>
  </si>
  <si>
    <r>
      <rPr>
        <sz val="11"/>
        <color indexed="8"/>
        <rFont val="ＭＳ Ｐゴシック"/>
        <family val="3"/>
      </rPr>
      <t>合計</t>
    </r>
  </si>
  <si>
    <t>Ｈ２９</t>
  </si>
  <si>
    <r>
      <rPr>
        <sz val="11"/>
        <color indexed="8"/>
        <rFont val="ＭＳ Ｐゴシック"/>
        <family val="3"/>
      </rPr>
      <t>Ｈ２８</t>
    </r>
  </si>
  <si>
    <r>
      <rPr>
        <sz val="11"/>
        <color indexed="8"/>
        <rFont val="ＭＳ Ｐゴシック"/>
        <family val="3"/>
      </rPr>
      <t>Ｈ２７</t>
    </r>
  </si>
  <si>
    <r>
      <rPr>
        <sz val="11"/>
        <color indexed="8"/>
        <rFont val="ＭＳ Ｐゴシック"/>
        <family val="3"/>
      </rPr>
      <t>Ｈ２６</t>
    </r>
  </si>
  <si>
    <r>
      <rPr>
        <sz val="11"/>
        <color indexed="8"/>
        <rFont val="ＭＳ Ｐゴシック"/>
        <family val="3"/>
      </rPr>
      <t>Ｈ２５</t>
    </r>
  </si>
  <si>
    <r>
      <rPr>
        <sz val="11"/>
        <color indexed="8"/>
        <rFont val="ＭＳ Ｐゴシック"/>
        <family val="3"/>
      </rPr>
      <t>Ｈ２４</t>
    </r>
  </si>
  <si>
    <r>
      <rPr>
        <sz val="11"/>
        <color indexed="8"/>
        <rFont val="ＭＳ Ｐゴシック"/>
        <family val="3"/>
      </rPr>
      <t>Ｈ２３</t>
    </r>
  </si>
  <si>
    <r>
      <rPr>
        <sz val="11"/>
        <color indexed="8"/>
        <rFont val="ＭＳ Ｐゴシック"/>
        <family val="3"/>
      </rPr>
      <t>Ｈ２２</t>
    </r>
  </si>
  <si>
    <r>
      <rPr>
        <sz val="11"/>
        <color indexed="8"/>
        <rFont val="ＭＳ Ｐゴシック"/>
        <family val="3"/>
      </rPr>
      <t>Ｈ２１</t>
    </r>
  </si>
  <si>
    <r>
      <rPr>
        <sz val="11"/>
        <color indexed="8"/>
        <rFont val="ＭＳ Ｐゴシック"/>
        <family val="3"/>
      </rPr>
      <t>Ｈ２０</t>
    </r>
  </si>
  <si>
    <r>
      <rPr>
        <sz val="11"/>
        <color indexed="8"/>
        <rFont val="ＭＳ Ｐゴシック"/>
        <family val="3"/>
      </rPr>
      <t>Ｈ１９</t>
    </r>
  </si>
  <si>
    <r>
      <rPr>
        <sz val="11"/>
        <color indexed="8"/>
        <rFont val="ＭＳ Ｐゴシック"/>
        <family val="3"/>
      </rPr>
      <t>Ｈ１８</t>
    </r>
  </si>
  <si>
    <r>
      <rPr>
        <sz val="11"/>
        <color indexed="8"/>
        <rFont val="ＭＳ Ｐゴシック"/>
        <family val="3"/>
      </rPr>
      <t>Ｈ１７</t>
    </r>
  </si>
  <si>
    <r>
      <rPr>
        <sz val="11"/>
        <color indexed="8"/>
        <rFont val="ＭＳ Ｐゴシック"/>
        <family val="3"/>
      </rPr>
      <t>Ｈ１６</t>
    </r>
  </si>
  <si>
    <r>
      <rPr>
        <sz val="11"/>
        <color indexed="8"/>
        <rFont val="ＭＳ Ｐゴシック"/>
        <family val="3"/>
      </rPr>
      <t>Ｈ１５</t>
    </r>
  </si>
  <si>
    <r>
      <rPr>
        <sz val="11"/>
        <color indexed="8"/>
        <rFont val="ＭＳ Ｐゴシック"/>
        <family val="3"/>
      </rPr>
      <t>Ｈ１４</t>
    </r>
  </si>
  <si>
    <r>
      <rPr>
        <sz val="11"/>
        <color indexed="8"/>
        <rFont val="ＭＳ Ｐゴシック"/>
        <family val="3"/>
      </rPr>
      <t>Ｈ１３</t>
    </r>
  </si>
  <si>
    <r>
      <rPr>
        <sz val="11"/>
        <color indexed="8"/>
        <rFont val="ＭＳ Ｐゴシック"/>
        <family val="3"/>
      </rPr>
      <t>Ｈ１２</t>
    </r>
  </si>
  <si>
    <r>
      <rPr>
        <sz val="11"/>
        <color indexed="8"/>
        <rFont val="ＭＳ Ｐゴシック"/>
        <family val="3"/>
      </rPr>
      <t>Ｈ０７</t>
    </r>
  </si>
  <si>
    <r>
      <rPr>
        <sz val="11"/>
        <color indexed="8"/>
        <rFont val="ＭＳ Ｐゴシック"/>
        <family val="3"/>
      </rPr>
      <t>Ｈ０２</t>
    </r>
  </si>
  <si>
    <r>
      <rPr>
        <sz val="11"/>
        <color indexed="8"/>
        <rFont val="ＭＳ Ｐゴシック"/>
        <family val="3"/>
      </rPr>
      <t>Ｓ６０</t>
    </r>
  </si>
  <si>
    <r>
      <rPr>
        <sz val="11"/>
        <color indexed="8"/>
        <rFont val="ＭＳ Ｐゴシック"/>
        <family val="3"/>
      </rPr>
      <t>Ｓ５５</t>
    </r>
  </si>
  <si>
    <r>
      <rPr>
        <sz val="11"/>
        <color indexed="8"/>
        <rFont val="ＭＳ Ｐゴシック"/>
        <family val="3"/>
      </rPr>
      <t>Ｓ５０</t>
    </r>
  </si>
  <si>
    <r>
      <rPr>
        <sz val="11"/>
        <color indexed="8"/>
        <rFont val="ＭＳ Ｐゴシック"/>
        <family val="3"/>
      </rPr>
      <t>Ｓ４５</t>
    </r>
  </si>
  <si>
    <r>
      <rPr>
        <sz val="11"/>
        <color indexed="8"/>
        <rFont val="ＭＳ Ｐゴシック"/>
        <family val="3"/>
      </rPr>
      <t>Ｓ４０</t>
    </r>
  </si>
  <si>
    <r>
      <rPr>
        <sz val="11"/>
        <color indexed="8"/>
        <rFont val="ＭＳ Ｐゴシック"/>
        <family val="3"/>
      </rPr>
      <t>Ｓ３５</t>
    </r>
  </si>
  <si>
    <r>
      <rPr>
        <sz val="11"/>
        <color indexed="8"/>
        <rFont val="ＭＳ Ｐゴシック"/>
        <family val="3"/>
      </rPr>
      <t>Ｓ３０</t>
    </r>
  </si>
  <si>
    <r>
      <rPr>
        <sz val="11"/>
        <color indexed="8"/>
        <rFont val="ＭＳ Ｐゴシック"/>
        <family val="3"/>
      </rPr>
      <t>Ｓ２５</t>
    </r>
  </si>
  <si>
    <r>
      <rPr>
        <sz val="11"/>
        <color indexed="8"/>
        <rFont val="ＭＳ Ｐゴシック"/>
        <family val="3"/>
      </rPr>
      <t>Ｓ２２</t>
    </r>
  </si>
  <si>
    <r>
      <rPr>
        <sz val="11"/>
        <color indexed="8"/>
        <rFont val="ＭＳ Ｐゴシック"/>
        <family val="3"/>
      </rPr>
      <t>Ｓ１５</t>
    </r>
  </si>
  <si>
    <r>
      <rPr>
        <sz val="11"/>
        <color indexed="8"/>
        <rFont val="ＭＳ Ｐゴシック"/>
        <family val="3"/>
      </rPr>
      <t>Ｓ１０</t>
    </r>
  </si>
  <si>
    <r>
      <rPr>
        <sz val="11"/>
        <color indexed="8"/>
        <rFont val="ＭＳ Ｐゴシック"/>
        <family val="3"/>
      </rPr>
      <t>Ｓ０５</t>
    </r>
  </si>
  <si>
    <r>
      <rPr>
        <sz val="11"/>
        <color indexed="8"/>
        <rFont val="ＭＳ Ｐゴシック"/>
        <family val="3"/>
      </rPr>
      <t>Ｔ１４</t>
    </r>
  </si>
  <si>
    <r>
      <rPr>
        <sz val="11"/>
        <color indexed="8"/>
        <rFont val="ＭＳ Ｐゴシック"/>
        <family val="3"/>
      </rPr>
      <t>Ｔ０９</t>
    </r>
  </si>
  <si>
    <r>
      <rPr>
        <sz val="11"/>
        <color indexed="8"/>
        <rFont val="ＭＳ Ｐゴシック"/>
        <family val="3"/>
      </rPr>
      <t>年次</t>
    </r>
  </si>
  <si>
    <r>
      <rPr>
        <sz val="11"/>
        <color indexed="8"/>
        <rFont val="ＭＳ Ｐゴシック"/>
        <family val="3"/>
      </rPr>
      <t>地域</t>
    </r>
  </si>
  <si>
    <t>人口：人</t>
  </si>
  <si>
    <r>
      <rPr>
        <sz val="11"/>
        <color indexed="8"/>
        <rFont val="ＭＳ Ｐゴシック"/>
        <family val="3"/>
      </rPr>
      <t>安曇野市</t>
    </r>
  </si>
  <si>
    <r>
      <rPr>
        <sz val="11"/>
        <color indexed="8"/>
        <rFont val="ＭＳ Ｐゴシック"/>
        <family val="3"/>
      </rPr>
      <t>（１０月１日現在）</t>
    </r>
  </si>
  <si>
    <t>世帯数：世帯</t>
  </si>
  <si>
    <r>
      <rPr>
        <sz val="11"/>
        <color indexed="8"/>
        <rFont val="ＭＳ Ｐゴシック"/>
        <family val="3"/>
      </rPr>
      <t>資料：長野県企画振興部情報政策課統計室｢毎月人口異動調査結果報告｣</t>
    </r>
  </si>
  <si>
    <r>
      <rPr>
        <sz val="11"/>
        <color indexed="8"/>
        <rFont val="ＭＳ Ｐゴシック"/>
        <family val="3"/>
      </rPr>
      <t>（注）</t>
    </r>
    <r>
      <rPr>
        <sz val="11"/>
        <color indexed="8"/>
        <rFont val="Calibri"/>
        <family val="2"/>
      </rPr>
      <t>H15</t>
    </r>
    <r>
      <rPr>
        <sz val="11"/>
        <color indexed="8"/>
        <rFont val="ＭＳ Ｐゴシック"/>
        <family val="3"/>
      </rPr>
      <t>から</t>
    </r>
    <r>
      <rPr>
        <sz val="11"/>
        <color indexed="8"/>
        <rFont val="Calibri"/>
        <family val="2"/>
      </rPr>
      <t>H16</t>
    </r>
    <r>
      <rPr>
        <sz val="11"/>
        <color indexed="8"/>
        <rFont val="ＭＳ Ｐゴシック"/>
        <family val="3"/>
      </rPr>
      <t>の合計値中の年間増加率、自然増加率、社会増加率は県公表の数値から算出した数値。</t>
    </r>
  </si>
  <si>
    <t>H29</t>
  </si>
  <si>
    <t>H18</t>
  </si>
  <si>
    <t>H17</t>
  </si>
  <si>
    <t>増加率（％）</t>
  </si>
  <si>
    <r>
      <rPr>
        <sz val="11"/>
        <rFont val="ＭＳ Ｐゴシック"/>
        <family val="3"/>
      </rPr>
      <t>増減</t>
    </r>
  </si>
  <si>
    <r>
      <rPr>
        <sz val="11"/>
        <rFont val="ＭＳ Ｐゴシック"/>
        <family val="3"/>
      </rPr>
      <t>削除</t>
    </r>
  </si>
  <si>
    <r>
      <rPr>
        <sz val="11"/>
        <rFont val="ＭＳ Ｐゴシック"/>
        <family val="3"/>
      </rPr>
      <t>記載</t>
    </r>
  </si>
  <si>
    <r>
      <rPr>
        <sz val="11"/>
        <rFont val="ＭＳ Ｐゴシック"/>
        <family val="3"/>
      </rPr>
      <t>うち県外</t>
    </r>
  </si>
  <si>
    <r>
      <rPr>
        <sz val="11"/>
        <rFont val="ＭＳ Ｐゴシック"/>
        <family val="3"/>
      </rPr>
      <t>転出</t>
    </r>
  </si>
  <si>
    <r>
      <rPr>
        <sz val="11"/>
        <rFont val="ＭＳ Ｐゴシック"/>
        <family val="3"/>
      </rPr>
      <t>転入</t>
    </r>
  </si>
  <si>
    <r>
      <rPr>
        <sz val="11"/>
        <rFont val="ＭＳ Ｐゴシック"/>
        <family val="3"/>
      </rPr>
      <t>死亡</t>
    </r>
  </si>
  <si>
    <r>
      <rPr>
        <sz val="11"/>
        <rFont val="ＭＳ Ｐゴシック"/>
        <family val="3"/>
      </rPr>
      <t>出生</t>
    </r>
  </si>
  <si>
    <r>
      <rPr>
        <sz val="11"/>
        <rFont val="ＭＳ Ｐゴシック"/>
        <family val="3"/>
      </rPr>
      <t>女</t>
    </r>
  </si>
  <si>
    <r>
      <rPr>
        <sz val="11"/>
        <rFont val="ＭＳ Ｐゴシック"/>
        <family val="3"/>
      </rPr>
      <t>男</t>
    </r>
  </si>
  <si>
    <r>
      <rPr>
        <sz val="11"/>
        <rFont val="ＭＳ Ｐゴシック"/>
        <family val="3"/>
      </rPr>
      <t>社会</t>
    </r>
  </si>
  <si>
    <r>
      <rPr>
        <sz val="11"/>
        <rFont val="ＭＳ Ｐゴシック"/>
        <family val="3"/>
      </rPr>
      <t>自然</t>
    </r>
  </si>
  <si>
    <r>
      <rPr>
        <sz val="11"/>
        <rFont val="ＭＳ Ｐゴシック"/>
        <family val="3"/>
      </rPr>
      <t>年間</t>
    </r>
  </si>
  <si>
    <r>
      <rPr>
        <sz val="11"/>
        <rFont val="ＭＳ Ｐゴシック"/>
        <family val="3"/>
      </rPr>
      <t>その他</t>
    </r>
  </si>
  <si>
    <r>
      <rPr>
        <sz val="11"/>
        <rFont val="ＭＳ Ｐゴシック"/>
        <family val="3"/>
      </rPr>
      <t>社会動態</t>
    </r>
  </si>
  <si>
    <r>
      <rPr>
        <sz val="11"/>
        <rFont val="ＭＳ Ｐゴシック"/>
        <family val="3"/>
      </rPr>
      <t>自然動態</t>
    </r>
  </si>
  <si>
    <r>
      <rPr>
        <sz val="11"/>
        <rFont val="ＭＳ Ｐゴシック"/>
        <family val="3"/>
      </rPr>
      <t>年間増加数</t>
    </r>
  </si>
  <si>
    <t>（単位：人）</t>
  </si>
  <si>
    <r>
      <rPr>
        <sz val="11"/>
        <color indexed="8"/>
        <rFont val="ＭＳ Ｐゴシック"/>
        <family val="3"/>
      </rPr>
      <t>資料：長野県企画振興部情報政策課統計室「長野県統計書」、平成</t>
    </r>
    <r>
      <rPr>
        <sz val="11"/>
        <color indexed="8"/>
        <rFont val="Calibri"/>
        <family val="2"/>
      </rPr>
      <t>28</t>
    </r>
    <r>
      <rPr>
        <sz val="11"/>
        <color indexed="8"/>
        <rFont val="ＭＳ Ｐゴシック"/>
        <family val="3"/>
      </rPr>
      <t>年と平成</t>
    </r>
    <r>
      <rPr>
        <sz val="11"/>
        <color indexed="8"/>
        <rFont val="Calibri"/>
        <family val="2"/>
      </rPr>
      <t>29</t>
    </r>
    <r>
      <rPr>
        <sz val="11"/>
        <color indexed="8"/>
        <rFont val="ＭＳ Ｐゴシック"/>
        <family val="3"/>
      </rPr>
      <t>年は「毎月人口異動調査」</t>
    </r>
  </si>
  <si>
    <t xml:space="preserve">… </t>
  </si>
  <si>
    <r>
      <rPr>
        <sz val="11"/>
        <color indexed="8"/>
        <rFont val="ＭＳ Ｐゴシック"/>
        <family val="3"/>
      </rPr>
      <t>平成</t>
    </r>
    <r>
      <rPr>
        <sz val="11"/>
        <color indexed="8"/>
        <rFont val="Calibri"/>
        <family val="2"/>
      </rPr>
      <t>29</t>
    </r>
    <r>
      <rPr>
        <sz val="11"/>
        <color indexed="8"/>
        <rFont val="ＭＳ Ｐゴシック"/>
        <family val="3"/>
      </rPr>
      <t>年</t>
    </r>
  </si>
  <si>
    <r>
      <rPr>
        <sz val="11"/>
        <color indexed="8"/>
        <rFont val="ＭＳ Ｐゴシック"/>
        <family val="3"/>
      </rPr>
      <t>平成</t>
    </r>
    <r>
      <rPr>
        <sz val="11"/>
        <color indexed="8"/>
        <rFont val="Calibri"/>
        <family val="2"/>
      </rPr>
      <t>28</t>
    </r>
    <r>
      <rPr>
        <sz val="11"/>
        <color indexed="8"/>
        <rFont val="ＭＳ Ｐゴシック"/>
        <family val="3"/>
      </rPr>
      <t>年</t>
    </r>
  </si>
  <si>
    <r>
      <rPr>
        <sz val="11"/>
        <color indexed="8"/>
        <rFont val="ＭＳ Ｐゴシック"/>
        <family val="3"/>
      </rPr>
      <t>平成</t>
    </r>
    <r>
      <rPr>
        <sz val="11"/>
        <color indexed="8"/>
        <rFont val="Calibri"/>
        <family val="2"/>
      </rPr>
      <t>27</t>
    </r>
    <r>
      <rPr>
        <sz val="11"/>
        <color indexed="8"/>
        <rFont val="ＭＳ Ｐゴシック"/>
        <family val="3"/>
      </rPr>
      <t>年</t>
    </r>
  </si>
  <si>
    <r>
      <rPr>
        <sz val="11"/>
        <color indexed="8"/>
        <rFont val="ＭＳ Ｐゴシック"/>
        <family val="3"/>
      </rPr>
      <t>平成</t>
    </r>
    <r>
      <rPr>
        <sz val="11"/>
        <color indexed="8"/>
        <rFont val="Calibri"/>
        <family val="2"/>
      </rPr>
      <t>26</t>
    </r>
    <r>
      <rPr>
        <sz val="11"/>
        <color indexed="8"/>
        <rFont val="ＭＳ Ｐゴシック"/>
        <family val="3"/>
      </rPr>
      <t>年</t>
    </r>
  </si>
  <si>
    <r>
      <rPr>
        <sz val="11"/>
        <color indexed="8"/>
        <rFont val="ＭＳ Ｐゴシック"/>
        <family val="3"/>
      </rPr>
      <t>平成</t>
    </r>
    <r>
      <rPr>
        <sz val="11"/>
        <color indexed="8"/>
        <rFont val="Calibri"/>
        <family val="2"/>
      </rPr>
      <t>25</t>
    </r>
    <r>
      <rPr>
        <sz val="11"/>
        <color indexed="8"/>
        <rFont val="ＭＳ Ｐゴシック"/>
        <family val="3"/>
      </rPr>
      <t>年</t>
    </r>
  </si>
  <si>
    <r>
      <rPr>
        <sz val="11"/>
        <color indexed="8"/>
        <rFont val="ＭＳ Ｐゴシック"/>
        <family val="3"/>
      </rPr>
      <t>平成</t>
    </r>
    <r>
      <rPr>
        <sz val="11"/>
        <color indexed="8"/>
        <rFont val="Calibri"/>
        <family val="2"/>
      </rPr>
      <t>24</t>
    </r>
    <r>
      <rPr>
        <sz val="11"/>
        <color indexed="8"/>
        <rFont val="ＭＳ Ｐゴシック"/>
        <family val="3"/>
      </rPr>
      <t>年</t>
    </r>
  </si>
  <si>
    <r>
      <rPr>
        <sz val="11"/>
        <color indexed="8"/>
        <rFont val="ＭＳ Ｐゴシック"/>
        <family val="3"/>
      </rPr>
      <t>平成</t>
    </r>
    <r>
      <rPr>
        <sz val="11"/>
        <color indexed="8"/>
        <rFont val="Calibri"/>
        <family val="2"/>
      </rPr>
      <t>23</t>
    </r>
    <r>
      <rPr>
        <sz val="11"/>
        <color indexed="8"/>
        <rFont val="ＭＳ Ｐゴシック"/>
        <family val="3"/>
      </rPr>
      <t>年</t>
    </r>
  </si>
  <si>
    <r>
      <rPr>
        <sz val="11"/>
        <color indexed="8"/>
        <rFont val="ＭＳ Ｐゴシック"/>
        <family val="3"/>
      </rPr>
      <t>平成</t>
    </r>
    <r>
      <rPr>
        <sz val="11"/>
        <color indexed="8"/>
        <rFont val="Calibri"/>
        <family val="2"/>
      </rPr>
      <t>22</t>
    </r>
    <r>
      <rPr>
        <sz val="11"/>
        <color indexed="8"/>
        <rFont val="ＭＳ Ｐゴシック"/>
        <family val="3"/>
      </rPr>
      <t>年</t>
    </r>
  </si>
  <si>
    <r>
      <rPr>
        <sz val="11"/>
        <color indexed="8"/>
        <rFont val="ＭＳ Ｐゴシック"/>
        <family val="3"/>
      </rPr>
      <t>平成</t>
    </r>
    <r>
      <rPr>
        <sz val="11"/>
        <color indexed="8"/>
        <rFont val="Calibri"/>
        <family val="2"/>
      </rPr>
      <t>21</t>
    </r>
    <r>
      <rPr>
        <sz val="11"/>
        <color indexed="8"/>
        <rFont val="ＭＳ Ｐゴシック"/>
        <family val="3"/>
      </rPr>
      <t>年</t>
    </r>
  </si>
  <si>
    <r>
      <rPr>
        <sz val="11"/>
        <color indexed="8"/>
        <rFont val="ＭＳ Ｐゴシック"/>
        <family val="3"/>
      </rPr>
      <t>平成</t>
    </r>
    <r>
      <rPr>
        <sz val="11"/>
        <color indexed="8"/>
        <rFont val="Calibri"/>
        <family val="2"/>
      </rPr>
      <t>20</t>
    </r>
    <r>
      <rPr>
        <sz val="11"/>
        <color indexed="8"/>
        <rFont val="ＭＳ Ｐゴシック"/>
        <family val="3"/>
      </rPr>
      <t>年</t>
    </r>
  </si>
  <si>
    <r>
      <rPr>
        <sz val="11"/>
        <color indexed="8"/>
        <rFont val="ＭＳ Ｐゴシック"/>
        <family val="3"/>
      </rPr>
      <t>平成</t>
    </r>
    <r>
      <rPr>
        <sz val="11"/>
        <color indexed="8"/>
        <rFont val="Calibri"/>
        <family val="2"/>
      </rPr>
      <t>19</t>
    </r>
    <r>
      <rPr>
        <sz val="11"/>
        <color indexed="8"/>
        <rFont val="ＭＳ Ｐゴシック"/>
        <family val="3"/>
      </rPr>
      <t>年</t>
    </r>
  </si>
  <si>
    <r>
      <rPr>
        <sz val="11"/>
        <color indexed="8"/>
        <rFont val="ＭＳ Ｐゴシック"/>
        <family val="3"/>
      </rPr>
      <t>平成</t>
    </r>
    <r>
      <rPr>
        <sz val="11"/>
        <color indexed="8"/>
        <rFont val="Calibri"/>
        <family val="2"/>
      </rPr>
      <t>18</t>
    </r>
    <r>
      <rPr>
        <sz val="11"/>
        <color indexed="8"/>
        <rFont val="ＭＳ Ｐゴシック"/>
        <family val="3"/>
      </rPr>
      <t>年</t>
    </r>
  </si>
  <si>
    <r>
      <rPr>
        <sz val="11"/>
        <color indexed="8"/>
        <rFont val="ＭＳ Ｐゴシック"/>
        <family val="3"/>
      </rPr>
      <t>平成</t>
    </r>
    <r>
      <rPr>
        <sz val="11"/>
        <color indexed="8"/>
        <rFont val="Calibri"/>
        <family val="2"/>
      </rPr>
      <t>17</t>
    </r>
    <r>
      <rPr>
        <sz val="11"/>
        <color indexed="8"/>
        <rFont val="ＭＳ Ｐゴシック"/>
        <family val="3"/>
      </rPr>
      <t>年</t>
    </r>
  </si>
  <si>
    <t>件数（件）</t>
  </si>
  <si>
    <t>（人）</t>
  </si>
  <si>
    <r>
      <rPr>
        <sz val="11"/>
        <color indexed="8"/>
        <rFont val="ＭＳ Ｐゴシック"/>
        <family val="3"/>
      </rPr>
      <t>離婚</t>
    </r>
  </si>
  <si>
    <r>
      <rPr>
        <sz val="11"/>
        <color indexed="8"/>
        <rFont val="ＭＳ Ｐゴシック"/>
        <family val="3"/>
      </rPr>
      <t>婚姻</t>
    </r>
  </si>
  <si>
    <r>
      <rPr>
        <sz val="11"/>
        <color indexed="8"/>
        <rFont val="ＭＳ Ｐゴシック"/>
        <family val="3"/>
      </rPr>
      <t>死産数</t>
    </r>
  </si>
  <si>
    <t>死亡（人）</t>
  </si>
  <si>
    <t>出生（人）</t>
  </si>
  <si>
    <r>
      <rPr>
        <sz val="11"/>
        <color indexed="8"/>
        <rFont val="ＭＳ Ｐゴシック"/>
        <family val="3"/>
      </rPr>
      <t>資料：市民生活部　市民課「住民基本台帳」</t>
    </r>
  </si>
  <si>
    <r>
      <rPr>
        <sz val="11"/>
        <color indexed="8"/>
        <rFont val="ＭＳ Ｐゴシック"/>
        <family val="3"/>
      </rPr>
      <t>（注）　国籍は略称。</t>
    </r>
  </si>
  <si>
    <t xml:space="preserve">χ </t>
  </si>
  <si>
    <r>
      <rPr>
        <sz val="11"/>
        <color indexed="8"/>
        <rFont val="ＭＳ Ｐゴシック"/>
        <family val="3"/>
      </rPr>
      <t>国籍</t>
    </r>
  </si>
  <si>
    <t>平成２９年</t>
  </si>
  <si>
    <r>
      <rPr>
        <sz val="11"/>
        <color indexed="8"/>
        <rFont val="ＭＳ Ｐゴシック"/>
        <family val="3"/>
      </rPr>
      <t>平成２８年</t>
    </r>
  </si>
  <si>
    <r>
      <rPr>
        <sz val="11"/>
        <color indexed="8"/>
        <rFont val="ＭＳ Ｐゴシック"/>
        <family val="3"/>
      </rPr>
      <t>平成２７年</t>
    </r>
  </si>
  <si>
    <r>
      <rPr>
        <sz val="11"/>
        <color indexed="8"/>
        <rFont val="ＭＳ Ｐゴシック"/>
        <family val="3"/>
      </rPr>
      <t>平成２６年</t>
    </r>
  </si>
  <si>
    <r>
      <rPr>
        <sz val="11"/>
        <color indexed="8"/>
        <rFont val="ＭＳ Ｐゴシック"/>
        <family val="3"/>
      </rPr>
      <t>平成２５年</t>
    </r>
  </si>
  <si>
    <r>
      <rPr>
        <sz val="11"/>
        <color indexed="8"/>
        <rFont val="ＭＳ Ｐゴシック"/>
        <family val="3"/>
      </rPr>
      <t>平成２４年</t>
    </r>
  </si>
  <si>
    <r>
      <rPr>
        <sz val="11"/>
        <color indexed="8"/>
        <rFont val="ＭＳ Ｐゴシック"/>
        <family val="3"/>
      </rPr>
      <t>年次</t>
    </r>
  </si>
  <si>
    <r>
      <rPr>
        <sz val="11"/>
        <color indexed="8"/>
        <rFont val="ＭＳ Ｐゴシック"/>
        <family val="3"/>
      </rPr>
      <t>（４月１日現在）</t>
    </r>
  </si>
  <si>
    <t>H17</t>
  </si>
  <si>
    <t>H12</t>
  </si>
  <si>
    <t>H  7</t>
  </si>
  <si>
    <t>H  2</t>
  </si>
  <si>
    <t>S60</t>
  </si>
  <si>
    <t>S55</t>
  </si>
  <si>
    <t>S50</t>
  </si>
  <si>
    <t>S45</t>
  </si>
  <si>
    <t>S40</t>
  </si>
  <si>
    <t>S35</t>
  </si>
  <si>
    <t>S30</t>
  </si>
  <si>
    <r>
      <rPr>
        <sz val="11"/>
        <rFont val="ＭＳ Ｐゴシック"/>
        <family val="3"/>
      </rPr>
      <t>合計</t>
    </r>
  </si>
  <si>
    <r>
      <rPr>
        <sz val="11"/>
        <rFont val="ＭＳ Ｐゴシック"/>
        <family val="3"/>
      </rPr>
      <t>明科</t>
    </r>
  </si>
  <si>
    <r>
      <rPr>
        <sz val="11"/>
        <rFont val="ＭＳ Ｐゴシック"/>
        <family val="3"/>
      </rPr>
      <t>堀金</t>
    </r>
  </si>
  <si>
    <r>
      <rPr>
        <sz val="11"/>
        <color indexed="8"/>
        <rFont val="ＭＳ Ｐゴシック"/>
        <family val="3"/>
      </rPr>
      <t>世帯数</t>
    </r>
  </si>
  <si>
    <r>
      <rPr>
        <sz val="11"/>
        <color indexed="8"/>
        <rFont val="ＭＳ Ｐゴシック"/>
        <family val="3"/>
      </rPr>
      <t>年</t>
    </r>
    <r>
      <rPr>
        <sz val="11"/>
        <color indexed="8"/>
        <rFont val="Calibri"/>
        <family val="2"/>
      </rPr>
      <t xml:space="preserve"> </t>
    </r>
    <r>
      <rPr>
        <sz val="11"/>
        <color indexed="8"/>
        <rFont val="ＭＳ Ｐゴシック"/>
        <family val="3"/>
      </rPr>
      <t>次</t>
    </r>
  </si>
  <si>
    <r>
      <rPr>
        <sz val="11"/>
        <color indexed="8"/>
        <rFont val="ＭＳ Ｐゴシック"/>
        <family val="3"/>
      </rPr>
      <t>資料：総務省統計局「国勢調査報告」</t>
    </r>
  </si>
  <si>
    <r>
      <rPr>
        <sz val="11"/>
        <color indexed="8"/>
        <rFont val="ＭＳ Ｐゴシック"/>
        <family val="3"/>
      </rPr>
      <t>Ｈ</t>
    </r>
    <r>
      <rPr>
        <sz val="11"/>
        <color indexed="8"/>
        <rFont val="Calibri"/>
        <family val="2"/>
      </rPr>
      <t>12</t>
    </r>
  </si>
  <si>
    <r>
      <rPr>
        <sz val="11"/>
        <color indexed="8"/>
        <rFont val="ＭＳ Ｐゴシック"/>
        <family val="3"/>
      </rPr>
      <t>Ｈ</t>
    </r>
    <r>
      <rPr>
        <sz val="11"/>
        <color indexed="8"/>
        <rFont val="Calibri"/>
        <family val="2"/>
      </rPr>
      <t xml:space="preserve"> 7</t>
    </r>
  </si>
  <si>
    <r>
      <rPr>
        <sz val="11"/>
        <color indexed="8"/>
        <rFont val="ＭＳ Ｐゴシック"/>
        <family val="3"/>
      </rPr>
      <t>Ｈ</t>
    </r>
    <r>
      <rPr>
        <sz val="11"/>
        <color indexed="8"/>
        <rFont val="Calibri"/>
        <family val="2"/>
      </rPr>
      <t xml:space="preserve"> 2</t>
    </r>
  </si>
  <si>
    <r>
      <t>10</t>
    </r>
    <r>
      <rPr>
        <sz val="11"/>
        <color indexed="8"/>
        <rFont val="ＭＳ Ｐゴシック"/>
        <family val="3"/>
      </rPr>
      <t>人</t>
    </r>
    <r>
      <rPr>
        <sz val="11"/>
        <rFont val="ＭＳ Ｐゴシック"/>
        <family val="3"/>
      </rPr>
      <t>以上</t>
    </r>
  </si>
  <si>
    <r>
      <rPr>
        <sz val="11"/>
        <color indexed="8"/>
        <rFont val="ＭＳ Ｐゴシック"/>
        <family val="3"/>
      </rPr>
      <t>９人</t>
    </r>
  </si>
  <si>
    <r>
      <rPr>
        <sz val="11"/>
        <color indexed="8"/>
        <rFont val="ＭＳ Ｐゴシック"/>
        <family val="3"/>
      </rPr>
      <t>８人</t>
    </r>
  </si>
  <si>
    <r>
      <rPr>
        <sz val="11"/>
        <color indexed="8"/>
        <rFont val="ＭＳ Ｐゴシック"/>
        <family val="3"/>
      </rPr>
      <t>７人</t>
    </r>
  </si>
  <si>
    <r>
      <rPr>
        <sz val="11"/>
        <color indexed="8"/>
        <rFont val="ＭＳ Ｐゴシック"/>
        <family val="3"/>
      </rPr>
      <t>６人</t>
    </r>
  </si>
  <si>
    <r>
      <rPr>
        <sz val="11"/>
        <color indexed="8"/>
        <rFont val="ＭＳ Ｐゴシック"/>
        <family val="3"/>
      </rPr>
      <t>５人</t>
    </r>
  </si>
  <si>
    <r>
      <rPr>
        <sz val="11"/>
        <color indexed="8"/>
        <rFont val="ＭＳ Ｐゴシック"/>
        <family val="3"/>
      </rPr>
      <t>４人</t>
    </r>
  </si>
  <si>
    <r>
      <rPr>
        <sz val="11"/>
        <color indexed="8"/>
        <rFont val="ＭＳ Ｐゴシック"/>
        <family val="3"/>
      </rPr>
      <t>３人</t>
    </r>
  </si>
  <si>
    <r>
      <rPr>
        <sz val="11"/>
        <color indexed="8"/>
        <rFont val="ＭＳ Ｐゴシック"/>
        <family val="3"/>
      </rPr>
      <t>２人</t>
    </r>
  </si>
  <si>
    <r>
      <rPr>
        <sz val="11"/>
        <color indexed="8"/>
        <rFont val="ＭＳ Ｐゴシック"/>
        <family val="3"/>
      </rPr>
      <t>１人</t>
    </r>
  </si>
  <si>
    <r>
      <rPr>
        <sz val="11"/>
        <color indexed="8"/>
        <rFont val="ＭＳ Ｐゴシック"/>
        <family val="3"/>
      </rPr>
      <t>世帯人員が</t>
    </r>
  </si>
  <si>
    <r>
      <rPr>
        <sz val="11"/>
        <color indexed="8"/>
        <rFont val="ＭＳ Ｐゴシック"/>
        <family val="3"/>
      </rPr>
      <t>総数</t>
    </r>
  </si>
  <si>
    <r>
      <rPr>
        <sz val="11"/>
        <color indexed="8"/>
        <rFont val="ＭＳ Ｐゴシック"/>
        <family val="3"/>
      </rPr>
      <t>世帯人員</t>
    </r>
  </si>
  <si>
    <r>
      <rPr>
        <sz val="11"/>
        <color indexed="8"/>
        <rFont val="ＭＳ Ｐゴシック"/>
        <family val="3"/>
      </rPr>
      <t>施設等の世帯</t>
    </r>
  </si>
  <si>
    <r>
      <rPr>
        <sz val="11"/>
        <color indexed="8"/>
        <rFont val="ＭＳ Ｐゴシック"/>
        <family val="3"/>
      </rPr>
      <t>一世帯当たり人員</t>
    </r>
  </si>
  <si>
    <r>
      <rPr>
        <sz val="11"/>
        <color indexed="8"/>
        <rFont val="ＭＳ Ｐゴシック"/>
        <family val="3"/>
      </rPr>
      <t>一般世帯人員</t>
    </r>
  </si>
  <si>
    <r>
      <rPr>
        <sz val="11"/>
        <color indexed="8"/>
        <rFont val="ＭＳ Ｐゴシック"/>
        <family val="3"/>
      </rPr>
      <t>世　帯　数</t>
    </r>
  </si>
  <si>
    <r>
      <rPr>
        <sz val="11"/>
        <color indexed="8"/>
        <rFont val="ＭＳ Ｐゴシック"/>
        <family val="3"/>
      </rPr>
      <t>会社などの独身寮の単身者（再掲）</t>
    </r>
  </si>
  <si>
    <r>
      <rPr>
        <sz val="11"/>
        <color indexed="8"/>
        <rFont val="ＭＳ Ｐゴシック"/>
        <family val="3"/>
      </rPr>
      <t>間借り・下宿などの単身者（再掲）</t>
    </r>
  </si>
  <si>
    <r>
      <rPr>
        <sz val="11"/>
        <color indexed="8"/>
        <rFont val="ＭＳ Ｐゴシック"/>
        <family val="3"/>
      </rPr>
      <t>一　般　世　帯</t>
    </r>
  </si>
  <si>
    <t>人員：人</t>
  </si>
  <si>
    <r>
      <rPr>
        <sz val="11"/>
        <color indexed="8"/>
        <rFont val="ＭＳ Ｐゴシック"/>
        <family val="3"/>
      </rPr>
      <t>総務省統計局「国勢調査報告」　</t>
    </r>
  </si>
  <si>
    <r>
      <rPr>
        <sz val="11"/>
        <color indexed="8"/>
        <rFont val="ＭＳ Ｐゴシック"/>
        <family val="3"/>
      </rPr>
      <t>　</t>
    </r>
    <r>
      <rPr>
        <sz val="11"/>
        <color indexed="8"/>
        <rFont val="Calibri"/>
        <family val="2"/>
      </rPr>
      <t>*</t>
    </r>
    <r>
      <rPr>
        <sz val="11"/>
        <color indexed="8"/>
        <rFont val="ＭＳ Ｐゴシック"/>
        <family val="3"/>
      </rPr>
      <t>　夫の親か妻の親か特定できない場合を含む。</t>
    </r>
  </si>
  <si>
    <t>-</t>
  </si>
  <si>
    <r>
      <rPr>
        <sz val="11"/>
        <color indexed="8"/>
        <rFont val="ＭＳ Ｐゴシック"/>
        <family val="3"/>
      </rPr>
      <t>父子世帯</t>
    </r>
  </si>
  <si>
    <t/>
  </si>
  <si>
    <r>
      <rPr>
        <sz val="11"/>
        <color indexed="8"/>
        <rFont val="ＭＳ Ｐゴシック"/>
        <family val="3"/>
      </rPr>
      <t>母子世帯</t>
    </r>
  </si>
  <si>
    <r>
      <rPr>
        <sz val="11"/>
        <color indexed="8"/>
        <rFont val="ＭＳ Ｐゴシック"/>
        <family val="3"/>
      </rPr>
      <t>Ｃ単独世帯</t>
    </r>
  </si>
  <si>
    <r>
      <rPr>
        <sz val="11"/>
        <color indexed="8"/>
        <rFont val="ＭＳ Ｐゴシック"/>
        <family val="3"/>
      </rPr>
      <t>Ｂ非親族を含む世帯</t>
    </r>
  </si>
  <si>
    <r>
      <t>(14)</t>
    </r>
    <r>
      <rPr>
        <sz val="11"/>
        <color indexed="8"/>
        <rFont val="ＭＳ Ｐゴシック"/>
        <family val="3"/>
      </rPr>
      <t>他に分類されない世帯</t>
    </r>
  </si>
  <si>
    <r>
      <t>(13)</t>
    </r>
    <r>
      <rPr>
        <sz val="11"/>
        <color indexed="8"/>
        <rFont val="ＭＳ Ｐゴシック"/>
        <family val="3"/>
      </rPr>
      <t>兄弟姉妹のみから成る世帯</t>
    </r>
  </si>
  <si>
    <r>
      <rPr>
        <sz val="11"/>
        <color indexed="8"/>
        <rFont val="ＭＳ Ｐゴシック"/>
        <family val="3"/>
      </rPr>
      <t>②夫婦、子供、妻の親と他の親族から成る世帯</t>
    </r>
  </si>
  <si>
    <r>
      <rPr>
        <sz val="11"/>
        <color indexed="8"/>
        <rFont val="ＭＳ Ｐゴシック"/>
        <family val="3"/>
      </rPr>
      <t>①夫婦、子供、夫の親と他の親族から成る世帯</t>
    </r>
  </si>
  <si>
    <r>
      <t>(12)</t>
    </r>
    <r>
      <rPr>
        <sz val="11"/>
        <color indexed="8"/>
        <rFont val="ＭＳ Ｐゴシック"/>
        <family val="3"/>
      </rPr>
      <t>夫婦、子供、親と他の親族から成る世帯</t>
    </r>
    <r>
      <rPr>
        <sz val="11"/>
        <color indexed="8"/>
        <rFont val="Calibri"/>
        <family val="2"/>
      </rPr>
      <t>*</t>
    </r>
  </si>
  <si>
    <r>
      <rPr>
        <sz val="11"/>
        <color indexed="8"/>
        <rFont val="ＭＳ Ｐゴシック"/>
        <family val="3"/>
      </rPr>
      <t>②夫婦、妻の親と他の親族から成る世帯</t>
    </r>
  </si>
  <si>
    <r>
      <rPr>
        <sz val="11"/>
        <color indexed="8"/>
        <rFont val="ＭＳ Ｐゴシック"/>
        <family val="3"/>
      </rPr>
      <t>①夫婦、夫の親と他の親族から成る世帯</t>
    </r>
  </si>
  <si>
    <r>
      <t>(11)</t>
    </r>
    <r>
      <rPr>
        <sz val="11"/>
        <color indexed="8"/>
        <rFont val="ＭＳ Ｐゴシック"/>
        <family val="3"/>
      </rPr>
      <t>夫婦、親と他の親族（子供を含まない）から成る世帯</t>
    </r>
    <r>
      <rPr>
        <sz val="11"/>
        <color indexed="8"/>
        <rFont val="Calibri"/>
        <family val="2"/>
      </rPr>
      <t>*</t>
    </r>
  </si>
  <si>
    <r>
      <t>(10)</t>
    </r>
    <r>
      <rPr>
        <sz val="11"/>
        <color indexed="8"/>
        <rFont val="ＭＳ Ｐゴシック"/>
        <family val="3"/>
      </rPr>
      <t>夫婦、子供と他の親族（親を含まない）から成る世帯</t>
    </r>
  </si>
  <si>
    <r>
      <t>(9)</t>
    </r>
    <r>
      <rPr>
        <sz val="11"/>
        <color indexed="8"/>
        <rFont val="ＭＳ Ｐゴシック"/>
        <family val="3"/>
      </rPr>
      <t>夫婦と他の親族（親、子供を含まない）から成る世帯</t>
    </r>
  </si>
  <si>
    <r>
      <rPr>
        <sz val="11"/>
        <color indexed="8"/>
        <rFont val="ＭＳ Ｐゴシック"/>
        <family val="3"/>
      </rPr>
      <t>②夫婦、子供と妻の親から成る世帯</t>
    </r>
  </si>
  <si>
    <r>
      <rPr>
        <sz val="11"/>
        <color indexed="8"/>
        <rFont val="ＭＳ Ｐゴシック"/>
        <family val="3"/>
      </rPr>
      <t>①夫婦、子供と夫の親から成る世帯</t>
    </r>
  </si>
  <si>
    <r>
      <t>(8)</t>
    </r>
    <r>
      <rPr>
        <sz val="11"/>
        <color indexed="8"/>
        <rFont val="ＭＳ Ｐゴシック"/>
        <family val="3"/>
      </rPr>
      <t>夫婦、子供とひとり親から成る世帯</t>
    </r>
    <r>
      <rPr>
        <sz val="11"/>
        <color indexed="8"/>
        <rFont val="Calibri"/>
        <family val="2"/>
      </rPr>
      <t>*</t>
    </r>
  </si>
  <si>
    <r>
      <t>(7)</t>
    </r>
    <r>
      <rPr>
        <sz val="11"/>
        <color indexed="8"/>
        <rFont val="ＭＳ Ｐゴシック"/>
        <family val="3"/>
      </rPr>
      <t>夫婦、子供と両親から成る世帯</t>
    </r>
    <r>
      <rPr>
        <sz val="11"/>
        <color indexed="8"/>
        <rFont val="Calibri"/>
        <family val="2"/>
      </rPr>
      <t>*</t>
    </r>
  </si>
  <si>
    <r>
      <rPr>
        <sz val="11"/>
        <color indexed="8"/>
        <rFont val="ＭＳ Ｐゴシック"/>
        <family val="3"/>
      </rPr>
      <t>②夫婦と妻の親から成る世帯</t>
    </r>
  </si>
  <si>
    <r>
      <rPr>
        <sz val="11"/>
        <color indexed="8"/>
        <rFont val="ＭＳ Ｐゴシック"/>
        <family val="3"/>
      </rPr>
      <t>①夫婦と夫の親から成る世帯</t>
    </r>
  </si>
  <si>
    <r>
      <t>(6)</t>
    </r>
    <r>
      <rPr>
        <sz val="11"/>
        <color indexed="8"/>
        <rFont val="ＭＳ Ｐゴシック"/>
        <family val="3"/>
      </rPr>
      <t>夫婦とひとり親からなる世帯</t>
    </r>
  </si>
  <si>
    <r>
      <t>(5)</t>
    </r>
    <r>
      <rPr>
        <sz val="11"/>
        <color indexed="8"/>
        <rFont val="ＭＳ Ｐゴシック"/>
        <family val="3"/>
      </rPr>
      <t>夫婦と両親から成る世帯</t>
    </r>
  </si>
  <si>
    <r>
      <rPr>
        <sz val="11"/>
        <color indexed="8"/>
        <rFont val="ＭＳ Ｐゴシック"/>
        <family val="3"/>
      </rPr>
      <t>Ⅱ核家族以外の世帯</t>
    </r>
  </si>
  <si>
    <r>
      <t>(4)</t>
    </r>
    <r>
      <rPr>
        <sz val="11"/>
        <color indexed="8"/>
        <rFont val="ＭＳ Ｐゴシック"/>
        <family val="3"/>
      </rPr>
      <t>女親と子供から成る世帯</t>
    </r>
  </si>
  <si>
    <r>
      <t>(3)</t>
    </r>
    <r>
      <rPr>
        <sz val="11"/>
        <color indexed="8"/>
        <rFont val="ＭＳ Ｐゴシック"/>
        <family val="3"/>
      </rPr>
      <t>男親と子供から成る世帯</t>
    </r>
  </si>
  <si>
    <r>
      <t>(2)</t>
    </r>
    <r>
      <rPr>
        <sz val="11"/>
        <color indexed="8"/>
        <rFont val="ＭＳ Ｐゴシック"/>
        <family val="3"/>
      </rPr>
      <t>夫婦と子供から成る世帯</t>
    </r>
  </si>
  <si>
    <r>
      <t>(1)</t>
    </r>
    <r>
      <rPr>
        <sz val="11"/>
        <color indexed="8"/>
        <rFont val="ＭＳ Ｐゴシック"/>
        <family val="3"/>
      </rPr>
      <t>夫婦のみの世帯</t>
    </r>
  </si>
  <si>
    <r>
      <rPr>
        <sz val="11"/>
        <color indexed="8"/>
        <rFont val="ＭＳ Ｐゴシック"/>
        <family val="3"/>
      </rPr>
      <t>Ⅰ核家族世帯</t>
    </r>
  </si>
  <si>
    <r>
      <rPr>
        <sz val="11"/>
        <color indexed="8"/>
        <rFont val="ＭＳ Ｐゴシック"/>
        <family val="3"/>
      </rPr>
      <t>Ａ親族のみの世帯</t>
    </r>
  </si>
  <si>
    <r>
      <rPr>
        <sz val="11"/>
        <color indexed="8"/>
        <rFont val="ＭＳ Ｐゴシック"/>
        <family val="3"/>
      </rPr>
      <t>総数</t>
    </r>
  </si>
  <si>
    <r>
      <rPr>
        <sz val="11"/>
        <color indexed="8"/>
        <rFont val="ＭＳ Ｐゴシック"/>
        <family val="3"/>
      </rPr>
      <t>世帯数</t>
    </r>
  </si>
  <si>
    <r>
      <t>18</t>
    </r>
    <r>
      <rPr>
        <sz val="11"/>
        <color indexed="8"/>
        <rFont val="ＭＳ Ｐゴシック"/>
        <family val="3"/>
      </rPr>
      <t>歳未満世帯人員</t>
    </r>
  </si>
  <si>
    <r>
      <rPr>
        <sz val="11"/>
        <color indexed="8"/>
        <rFont val="ＭＳ Ｐゴシック"/>
        <family val="3"/>
      </rPr>
      <t>６歳未満世帯人員</t>
    </r>
  </si>
  <si>
    <r>
      <rPr>
        <sz val="11"/>
        <color indexed="8"/>
        <rFont val="ＭＳ Ｐゴシック"/>
        <family val="3"/>
      </rPr>
      <t>一般世帯人員</t>
    </r>
  </si>
  <si>
    <r>
      <rPr>
        <sz val="11"/>
        <color indexed="8"/>
        <rFont val="ＭＳ Ｐゴシック"/>
        <family val="3"/>
      </rPr>
      <t>一般世帯数</t>
    </r>
  </si>
  <si>
    <r>
      <rPr>
        <sz val="11"/>
        <color indexed="8"/>
        <rFont val="ＭＳ Ｐゴシック"/>
        <family val="3"/>
      </rPr>
      <t>世帯の家族類型（</t>
    </r>
    <r>
      <rPr>
        <sz val="11"/>
        <color indexed="8"/>
        <rFont val="Calibri"/>
        <family val="2"/>
      </rPr>
      <t>22</t>
    </r>
    <r>
      <rPr>
        <sz val="11"/>
        <color indexed="8"/>
        <rFont val="ＭＳ Ｐゴシック"/>
        <family val="3"/>
      </rPr>
      <t>区分）</t>
    </r>
  </si>
  <si>
    <r>
      <rPr>
        <sz val="11"/>
        <color indexed="8"/>
        <rFont val="ＭＳ Ｐゴシック"/>
        <family val="3"/>
      </rPr>
      <t>３世代世帯</t>
    </r>
  </si>
  <si>
    <r>
      <t>18</t>
    </r>
    <r>
      <rPr>
        <sz val="11"/>
        <color indexed="8"/>
        <rFont val="ＭＳ Ｐゴシック"/>
        <family val="3"/>
      </rPr>
      <t>歳未満世帯員のいる一般世帯</t>
    </r>
  </si>
  <si>
    <r>
      <rPr>
        <sz val="11"/>
        <color indexed="8"/>
        <rFont val="ＭＳ Ｐゴシック"/>
        <family val="3"/>
      </rPr>
      <t>世帯員のいる一般世帯</t>
    </r>
  </si>
  <si>
    <r>
      <rPr>
        <sz val="11"/>
        <color indexed="8"/>
        <rFont val="ＭＳ Ｐゴシック"/>
        <family val="3"/>
      </rPr>
      <t>（単位　世帯数：世帯　　人員：人）</t>
    </r>
  </si>
  <si>
    <r>
      <rPr>
        <sz val="11"/>
        <color indexed="8"/>
        <rFont val="ＭＳ Ｐゴシック"/>
        <family val="3"/>
      </rPr>
      <t>（平成２７年１０月１日現在）</t>
    </r>
  </si>
  <si>
    <r>
      <rPr>
        <sz val="11"/>
        <color indexed="8"/>
        <rFont val="ＭＳ Ｐゴシック"/>
        <family val="3"/>
      </rPr>
      <t>（６歳未満・</t>
    </r>
    <r>
      <rPr>
        <sz val="11"/>
        <color indexed="8"/>
        <rFont val="Calibri"/>
        <family val="2"/>
      </rPr>
      <t>18</t>
    </r>
    <r>
      <rPr>
        <sz val="11"/>
        <color indexed="8"/>
        <rFont val="ＭＳ Ｐゴシック"/>
        <family val="3"/>
      </rPr>
      <t>歳未満世帯員のいる一般世帯・３世代世帯並びに母子世帯及び父子世帯）</t>
    </r>
  </si>
  <si>
    <r>
      <rPr>
        <sz val="11"/>
        <rFont val="ＭＳ Ｐゴシック"/>
        <family val="3"/>
      </rPr>
      <t>資料：総務省統計局「国勢調査報告」</t>
    </r>
  </si>
  <si>
    <r>
      <rPr>
        <sz val="11"/>
        <rFont val="ＭＳ Ｐゴシック"/>
        <family val="3"/>
      </rPr>
      <t>（注）</t>
    </r>
    <r>
      <rPr>
        <sz val="11"/>
        <rFont val="Calibri"/>
        <family val="2"/>
      </rPr>
      <t xml:space="preserve"> </t>
    </r>
    <r>
      <rPr>
        <sz val="11"/>
        <rFont val="ＭＳ Ｐゴシック"/>
        <family val="3"/>
      </rPr>
      <t>総数には「不詳」を含む。</t>
    </r>
  </si>
  <si>
    <r>
      <t>85</t>
    </r>
    <r>
      <rPr>
        <sz val="11"/>
        <rFont val="ＭＳ Ｐゴシック"/>
        <family val="3"/>
      </rPr>
      <t>歳以上</t>
    </r>
  </si>
  <si>
    <r>
      <t>75</t>
    </r>
    <r>
      <rPr>
        <sz val="11"/>
        <rFont val="ＭＳ Ｐゴシック"/>
        <family val="3"/>
      </rPr>
      <t>歳以上</t>
    </r>
  </si>
  <si>
    <r>
      <t>65</t>
    </r>
    <r>
      <rPr>
        <sz val="11"/>
        <rFont val="ＭＳ Ｐゴシック"/>
        <family val="3"/>
      </rPr>
      <t>歳以上</t>
    </r>
  </si>
  <si>
    <t xml:space="preserve">- </t>
  </si>
  <si>
    <t xml:space="preserve">- </t>
  </si>
  <si>
    <t xml:space="preserve">- </t>
  </si>
  <si>
    <r>
      <t>100</t>
    </r>
    <r>
      <rPr>
        <sz val="11"/>
        <rFont val="ＭＳ Ｐゴシック"/>
        <family val="3"/>
      </rPr>
      <t>歳以上</t>
    </r>
  </si>
  <si>
    <t xml:space="preserve">- </t>
  </si>
  <si>
    <r>
      <t xml:space="preserve">95 </t>
    </r>
    <r>
      <rPr>
        <sz val="11"/>
        <rFont val="ＭＳ Ｐゴシック"/>
        <family val="3"/>
      </rPr>
      <t>～</t>
    </r>
    <r>
      <rPr>
        <sz val="11"/>
        <rFont val="Calibri"/>
        <family val="2"/>
      </rPr>
      <t xml:space="preserve"> 99</t>
    </r>
  </si>
  <si>
    <r>
      <t xml:space="preserve">90 </t>
    </r>
    <r>
      <rPr>
        <sz val="11"/>
        <rFont val="ＭＳ Ｐゴシック"/>
        <family val="3"/>
      </rPr>
      <t>～</t>
    </r>
    <r>
      <rPr>
        <sz val="11"/>
        <rFont val="Calibri"/>
        <family val="2"/>
      </rPr>
      <t xml:space="preserve"> 94</t>
    </r>
  </si>
  <si>
    <r>
      <t xml:space="preserve">85 </t>
    </r>
    <r>
      <rPr>
        <sz val="11"/>
        <rFont val="ＭＳ Ｐゴシック"/>
        <family val="3"/>
      </rPr>
      <t>～</t>
    </r>
    <r>
      <rPr>
        <sz val="11"/>
        <rFont val="Calibri"/>
        <family val="2"/>
      </rPr>
      <t xml:space="preserve"> 89</t>
    </r>
  </si>
  <si>
    <r>
      <t xml:space="preserve">80 </t>
    </r>
    <r>
      <rPr>
        <sz val="11"/>
        <rFont val="ＭＳ Ｐゴシック"/>
        <family val="3"/>
      </rPr>
      <t>～</t>
    </r>
    <r>
      <rPr>
        <sz val="11"/>
        <rFont val="Calibri"/>
        <family val="2"/>
      </rPr>
      <t xml:space="preserve"> 84</t>
    </r>
  </si>
  <si>
    <r>
      <t xml:space="preserve">75 </t>
    </r>
    <r>
      <rPr>
        <sz val="11"/>
        <rFont val="ＭＳ Ｐゴシック"/>
        <family val="3"/>
      </rPr>
      <t>～</t>
    </r>
    <r>
      <rPr>
        <sz val="11"/>
        <rFont val="Calibri"/>
        <family val="2"/>
      </rPr>
      <t xml:space="preserve"> 79</t>
    </r>
  </si>
  <si>
    <r>
      <t xml:space="preserve">70 </t>
    </r>
    <r>
      <rPr>
        <sz val="11"/>
        <rFont val="ＭＳ Ｐゴシック"/>
        <family val="3"/>
      </rPr>
      <t>～</t>
    </r>
    <r>
      <rPr>
        <sz val="11"/>
        <rFont val="Calibri"/>
        <family val="2"/>
      </rPr>
      <t xml:space="preserve"> 74</t>
    </r>
  </si>
  <si>
    <r>
      <t xml:space="preserve">65 </t>
    </r>
    <r>
      <rPr>
        <sz val="11"/>
        <rFont val="ＭＳ Ｐゴシック"/>
        <family val="3"/>
      </rPr>
      <t>～</t>
    </r>
    <r>
      <rPr>
        <sz val="11"/>
        <rFont val="Calibri"/>
        <family val="2"/>
      </rPr>
      <t xml:space="preserve"> 69</t>
    </r>
  </si>
  <si>
    <r>
      <t xml:space="preserve">60 </t>
    </r>
    <r>
      <rPr>
        <sz val="11"/>
        <rFont val="ＭＳ Ｐゴシック"/>
        <family val="3"/>
      </rPr>
      <t>～</t>
    </r>
    <r>
      <rPr>
        <sz val="11"/>
        <rFont val="Calibri"/>
        <family val="2"/>
      </rPr>
      <t xml:space="preserve"> 64</t>
    </r>
  </si>
  <si>
    <r>
      <t xml:space="preserve">55 </t>
    </r>
    <r>
      <rPr>
        <sz val="11"/>
        <rFont val="ＭＳ Ｐゴシック"/>
        <family val="3"/>
      </rPr>
      <t>～</t>
    </r>
    <r>
      <rPr>
        <sz val="11"/>
        <rFont val="Calibri"/>
        <family val="2"/>
      </rPr>
      <t xml:space="preserve"> 59</t>
    </r>
  </si>
  <si>
    <r>
      <t xml:space="preserve">50 </t>
    </r>
    <r>
      <rPr>
        <sz val="11"/>
        <rFont val="ＭＳ Ｐゴシック"/>
        <family val="3"/>
      </rPr>
      <t>～</t>
    </r>
    <r>
      <rPr>
        <sz val="11"/>
        <rFont val="Calibri"/>
        <family val="2"/>
      </rPr>
      <t xml:space="preserve"> 54</t>
    </r>
  </si>
  <si>
    <r>
      <t xml:space="preserve">45 </t>
    </r>
    <r>
      <rPr>
        <sz val="11"/>
        <rFont val="ＭＳ Ｐゴシック"/>
        <family val="3"/>
      </rPr>
      <t>～</t>
    </r>
    <r>
      <rPr>
        <sz val="11"/>
        <rFont val="Calibri"/>
        <family val="2"/>
      </rPr>
      <t xml:space="preserve"> 49</t>
    </r>
  </si>
  <si>
    <r>
      <t xml:space="preserve">40 </t>
    </r>
    <r>
      <rPr>
        <sz val="11"/>
        <rFont val="ＭＳ Ｐゴシック"/>
        <family val="3"/>
      </rPr>
      <t>～</t>
    </r>
    <r>
      <rPr>
        <sz val="11"/>
        <rFont val="Calibri"/>
        <family val="2"/>
      </rPr>
      <t xml:space="preserve"> 44</t>
    </r>
  </si>
  <si>
    <r>
      <t xml:space="preserve">35 </t>
    </r>
    <r>
      <rPr>
        <sz val="11"/>
        <rFont val="ＭＳ Ｐゴシック"/>
        <family val="3"/>
      </rPr>
      <t>～</t>
    </r>
    <r>
      <rPr>
        <sz val="11"/>
        <rFont val="Calibri"/>
        <family val="2"/>
      </rPr>
      <t xml:space="preserve"> 39</t>
    </r>
  </si>
  <si>
    <r>
      <t xml:space="preserve">30 </t>
    </r>
    <r>
      <rPr>
        <sz val="11"/>
        <rFont val="ＭＳ Ｐゴシック"/>
        <family val="3"/>
      </rPr>
      <t>～</t>
    </r>
    <r>
      <rPr>
        <sz val="11"/>
        <rFont val="Calibri"/>
        <family val="2"/>
      </rPr>
      <t xml:space="preserve"> 34</t>
    </r>
  </si>
  <si>
    <r>
      <t xml:space="preserve">25 </t>
    </r>
    <r>
      <rPr>
        <sz val="11"/>
        <rFont val="ＭＳ Ｐゴシック"/>
        <family val="3"/>
      </rPr>
      <t>～</t>
    </r>
    <r>
      <rPr>
        <sz val="11"/>
        <rFont val="Calibri"/>
        <family val="2"/>
      </rPr>
      <t xml:space="preserve"> 29</t>
    </r>
  </si>
  <si>
    <r>
      <t xml:space="preserve">20 </t>
    </r>
    <r>
      <rPr>
        <sz val="11"/>
        <rFont val="ＭＳ Ｐゴシック"/>
        <family val="3"/>
      </rPr>
      <t>～</t>
    </r>
    <r>
      <rPr>
        <sz val="11"/>
        <rFont val="Calibri"/>
        <family val="2"/>
      </rPr>
      <t xml:space="preserve"> 24</t>
    </r>
  </si>
  <si>
    <t xml:space="preserve">- </t>
  </si>
  <si>
    <r>
      <t xml:space="preserve">15 </t>
    </r>
    <r>
      <rPr>
        <sz val="11"/>
        <rFont val="ＭＳ Ｐゴシック"/>
        <family val="3"/>
      </rPr>
      <t>～</t>
    </r>
    <r>
      <rPr>
        <sz val="11"/>
        <rFont val="Calibri"/>
        <family val="2"/>
      </rPr>
      <t xml:space="preserve"> 19</t>
    </r>
  </si>
  <si>
    <r>
      <rPr>
        <sz val="11"/>
        <rFont val="ＭＳ Ｐゴシック"/>
        <family val="3"/>
      </rPr>
      <t>総　数</t>
    </r>
  </si>
  <si>
    <r>
      <rPr>
        <sz val="11"/>
        <rFont val="ＭＳ Ｐゴシック"/>
        <family val="3"/>
      </rPr>
      <t>離婚</t>
    </r>
  </si>
  <si>
    <r>
      <rPr>
        <sz val="11"/>
        <rFont val="ＭＳ Ｐゴシック"/>
        <family val="3"/>
      </rPr>
      <t>死別</t>
    </r>
  </si>
  <si>
    <r>
      <rPr>
        <sz val="11"/>
        <rFont val="ＭＳ Ｐゴシック"/>
        <family val="3"/>
      </rPr>
      <t>有配偶</t>
    </r>
  </si>
  <si>
    <r>
      <rPr>
        <sz val="11"/>
        <rFont val="ＭＳ Ｐゴシック"/>
        <family val="3"/>
      </rPr>
      <t>未婚</t>
    </r>
  </si>
  <si>
    <r>
      <rPr>
        <sz val="11"/>
        <rFont val="ＭＳ Ｐゴシック"/>
        <family val="3"/>
      </rPr>
      <t>総数</t>
    </r>
  </si>
  <si>
    <r>
      <rPr>
        <sz val="11"/>
        <rFont val="ＭＳ Ｐゴシック"/>
        <family val="3"/>
      </rPr>
      <t>年齢</t>
    </r>
  </si>
  <si>
    <r>
      <rPr>
        <sz val="11"/>
        <rFont val="ＭＳ Ｐゴシック"/>
        <family val="3"/>
      </rPr>
      <t>（単位：人</t>
    </r>
    <r>
      <rPr>
        <sz val="11"/>
        <rFont val="Calibri"/>
        <family val="2"/>
      </rPr>
      <t>)</t>
    </r>
  </si>
  <si>
    <r>
      <rPr>
        <sz val="11"/>
        <rFont val="ＭＳ Ｐゴシック"/>
        <family val="3"/>
      </rPr>
      <t>（平成２７年１０月１日現在）</t>
    </r>
  </si>
  <si>
    <r>
      <rPr>
        <sz val="11"/>
        <color indexed="8"/>
        <rFont val="ＭＳ Ｐゴシック"/>
        <family val="3"/>
      </rPr>
      <t>資料：総務省統計局「国勢調査報告」</t>
    </r>
  </si>
  <si>
    <r>
      <t xml:space="preserve">     </t>
    </r>
    <r>
      <rPr>
        <sz val="11"/>
        <color indexed="8"/>
        <rFont val="ＭＳ Ｐゴシック"/>
        <family val="3"/>
      </rPr>
      <t>△</t>
    </r>
    <r>
      <rPr>
        <sz val="11"/>
        <color indexed="8"/>
        <rFont val="Calibri"/>
        <family val="2"/>
      </rPr>
      <t xml:space="preserve"> 1.8 </t>
    </r>
  </si>
  <si>
    <r>
      <t xml:space="preserve">    </t>
    </r>
    <r>
      <rPr>
        <sz val="11"/>
        <color indexed="8"/>
        <rFont val="ＭＳ Ｐゴシック"/>
        <family val="3"/>
      </rPr>
      <t>△</t>
    </r>
    <r>
      <rPr>
        <sz val="11"/>
        <color indexed="8"/>
        <rFont val="Calibri"/>
        <family val="2"/>
      </rPr>
      <t xml:space="preserve"> 158</t>
    </r>
  </si>
  <si>
    <r>
      <rPr>
        <sz val="11"/>
        <color indexed="8"/>
        <rFont val="ＭＳ Ｐゴシック"/>
        <family val="3"/>
      </rPr>
      <t>平成</t>
    </r>
    <r>
      <rPr>
        <sz val="11"/>
        <color indexed="8"/>
        <rFont val="Calibri"/>
        <family val="2"/>
      </rPr>
      <t>12</t>
    </r>
    <r>
      <rPr>
        <sz val="11"/>
        <color indexed="8"/>
        <rFont val="ＭＳ Ｐゴシック"/>
        <family val="3"/>
      </rPr>
      <t>年</t>
    </r>
  </si>
  <si>
    <r>
      <rPr>
        <sz val="11"/>
        <color indexed="8"/>
        <rFont val="ＭＳ Ｐゴシック"/>
        <family val="3"/>
      </rPr>
      <t>平成</t>
    </r>
    <r>
      <rPr>
        <sz val="11"/>
        <color indexed="8"/>
        <rFont val="Calibri"/>
        <family val="2"/>
      </rPr>
      <t xml:space="preserve"> 7</t>
    </r>
    <r>
      <rPr>
        <sz val="11"/>
        <color indexed="8"/>
        <rFont val="ＭＳ Ｐゴシック"/>
        <family val="3"/>
      </rPr>
      <t>年</t>
    </r>
  </si>
  <si>
    <r>
      <rPr>
        <sz val="11"/>
        <color indexed="8"/>
        <rFont val="ＭＳ Ｐゴシック"/>
        <family val="3"/>
      </rPr>
      <t>△</t>
    </r>
    <r>
      <rPr>
        <sz val="11"/>
        <color indexed="8"/>
        <rFont val="Calibri"/>
        <family val="2"/>
      </rPr>
      <t xml:space="preserve"> 0.1 </t>
    </r>
  </si>
  <si>
    <r>
      <t xml:space="preserve">    </t>
    </r>
    <r>
      <rPr>
        <sz val="11"/>
        <color indexed="8"/>
        <rFont val="ＭＳ Ｐゴシック"/>
        <family val="3"/>
      </rPr>
      <t>△</t>
    </r>
    <r>
      <rPr>
        <sz val="11"/>
        <color indexed="8"/>
        <rFont val="Calibri"/>
        <family val="2"/>
      </rPr>
      <t xml:space="preserve"> 8</t>
    </r>
  </si>
  <si>
    <r>
      <rPr>
        <sz val="11"/>
        <color indexed="8"/>
        <rFont val="ＭＳ Ｐゴシック"/>
        <family val="3"/>
      </rPr>
      <t>平成</t>
    </r>
    <r>
      <rPr>
        <sz val="11"/>
        <color indexed="8"/>
        <rFont val="Calibri"/>
        <family val="2"/>
      </rPr>
      <t xml:space="preserve"> 2</t>
    </r>
    <r>
      <rPr>
        <sz val="11"/>
        <color indexed="8"/>
        <rFont val="ＭＳ Ｐゴシック"/>
        <family val="3"/>
      </rPr>
      <t>年</t>
    </r>
  </si>
  <si>
    <r>
      <rPr>
        <sz val="11"/>
        <color indexed="8"/>
        <rFont val="ＭＳ Ｐゴシック"/>
        <family val="3"/>
      </rPr>
      <t>昭和</t>
    </r>
    <r>
      <rPr>
        <sz val="11"/>
        <color indexed="8"/>
        <rFont val="Calibri"/>
        <family val="2"/>
      </rPr>
      <t>60</t>
    </r>
    <r>
      <rPr>
        <sz val="11"/>
        <color indexed="8"/>
        <rFont val="ＭＳ Ｐゴシック"/>
        <family val="3"/>
      </rPr>
      <t>年</t>
    </r>
  </si>
  <si>
    <r>
      <rPr>
        <sz val="11"/>
        <color indexed="8"/>
        <rFont val="ＭＳ Ｐゴシック"/>
        <family val="3"/>
      </rPr>
      <t>人</t>
    </r>
    <r>
      <rPr>
        <sz val="11"/>
        <color indexed="8"/>
        <rFont val="Calibri"/>
        <family val="2"/>
      </rPr>
      <t>/</t>
    </r>
    <r>
      <rPr>
        <sz val="11"/>
        <color indexed="8"/>
        <rFont val="ＭＳ Ｐゴシック"/>
        <family val="3"/>
      </rPr>
      <t>ｋ㎡</t>
    </r>
  </si>
  <si>
    <r>
      <rPr>
        <sz val="11"/>
        <color indexed="8"/>
        <rFont val="ＭＳ Ｐゴシック"/>
        <family val="3"/>
      </rPr>
      <t>ｋ㎡</t>
    </r>
  </si>
  <si>
    <r>
      <rPr>
        <sz val="11"/>
        <color indexed="8"/>
        <rFont val="ＭＳ Ｐゴシック"/>
        <family val="3"/>
      </rPr>
      <t>人</t>
    </r>
  </si>
  <si>
    <r>
      <rPr>
        <sz val="11"/>
        <color indexed="8"/>
        <rFont val="ＭＳ Ｐゴシック"/>
        <family val="3"/>
      </rPr>
      <t>（</t>
    </r>
    <r>
      <rPr>
        <sz val="11"/>
        <color indexed="8"/>
        <rFont val="Calibri"/>
        <family val="2"/>
      </rPr>
      <t>1</t>
    </r>
    <r>
      <rPr>
        <sz val="11"/>
        <color indexed="8"/>
        <rFont val="ＭＳ Ｐゴシック"/>
        <family val="3"/>
      </rPr>
      <t>ｋ㎡当たり）</t>
    </r>
  </si>
  <si>
    <r>
      <rPr>
        <sz val="11"/>
        <color indexed="8"/>
        <rFont val="ＭＳ Ｐゴシック"/>
        <family val="3"/>
      </rPr>
      <t>率</t>
    </r>
  </si>
  <si>
    <r>
      <rPr>
        <sz val="11"/>
        <color indexed="8"/>
        <rFont val="ＭＳ Ｐゴシック"/>
        <family val="3"/>
      </rPr>
      <t>実数</t>
    </r>
  </si>
  <si>
    <r>
      <rPr>
        <sz val="11"/>
        <color indexed="8"/>
        <rFont val="ＭＳ Ｐゴシック"/>
        <family val="3"/>
      </rPr>
      <t>人口密度</t>
    </r>
  </si>
  <si>
    <r>
      <rPr>
        <sz val="11"/>
        <color indexed="8"/>
        <rFont val="ＭＳ Ｐゴシック"/>
        <family val="3"/>
      </rPr>
      <t>面　　積</t>
    </r>
  </si>
  <si>
    <r>
      <rPr>
        <sz val="11"/>
        <color indexed="8"/>
        <rFont val="ＭＳ Ｐゴシック"/>
        <family val="3"/>
      </rPr>
      <t>人口増減</t>
    </r>
  </si>
  <si>
    <r>
      <rPr>
        <sz val="11"/>
        <color indexed="8"/>
        <rFont val="ＭＳ Ｐゴシック"/>
        <family val="3"/>
      </rPr>
      <t>人　口</t>
    </r>
  </si>
  <si>
    <r>
      <rPr>
        <sz val="11"/>
        <color indexed="8"/>
        <rFont val="ＭＳ Ｐゴシック"/>
        <family val="3"/>
      </rPr>
      <t>年　　次</t>
    </r>
  </si>
  <si>
    <r>
      <rPr>
        <sz val="11"/>
        <color indexed="8"/>
        <rFont val="ＭＳ Ｐゴシック"/>
        <family val="3"/>
      </rPr>
      <t>（各年１０月１日現在）</t>
    </r>
  </si>
  <si>
    <r>
      <rPr>
        <sz val="11"/>
        <color indexed="8"/>
        <rFont val="ＭＳ Ｐゴシック"/>
        <family val="3"/>
      </rPr>
      <t>　　　２　平成１２年以前値は旧５町村の合計値を表示しています。</t>
    </r>
  </si>
  <si>
    <r>
      <rPr>
        <sz val="11"/>
        <color indexed="8"/>
        <rFont val="ＭＳ Ｐゴシック"/>
        <family val="3"/>
      </rPr>
      <t>（注）１　年齢「不詳」を除く。</t>
    </r>
  </si>
  <si>
    <t>-</t>
  </si>
  <si>
    <r>
      <rPr>
        <sz val="11"/>
        <color indexed="8"/>
        <rFont val="ＭＳ Ｐゴシック"/>
        <family val="3"/>
      </rPr>
      <t>対前回比</t>
    </r>
  </si>
  <si>
    <r>
      <rPr>
        <sz val="11"/>
        <color indexed="8"/>
        <rFont val="ＭＳ Ｐゴシック"/>
        <family val="3"/>
      </rPr>
      <t>常住人口</t>
    </r>
    <r>
      <rPr>
        <sz val="11"/>
        <color indexed="8"/>
        <rFont val="Calibri"/>
        <family val="2"/>
      </rPr>
      <t xml:space="preserve">   </t>
    </r>
    <r>
      <rPr>
        <sz val="11"/>
        <color indexed="8"/>
        <rFont val="ＭＳ Ｐゴシック"/>
        <family val="3"/>
      </rPr>
      <t>１００人当たりの昼間人口</t>
    </r>
  </si>
  <si>
    <r>
      <rPr>
        <sz val="11"/>
        <color indexed="8"/>
        <rFont val="ＭＳ Ｐゴシック"/>
        <family val="3"/>
      </rPr>
      <t>昼間人口と</t>
    </r>
    <r>
      <rPr>
        <sz val="11"/>
        <color indexed="8"/>
        <rFont val="Calibri"/>
        <family val="2"/>
      </rPr>
      <t xml:space="preserve">  </t>
    </r>
    <r>
      <rPr>
        <sz val="11"/>
        <color indexed="8"/>
        <rFont val="ＭＳ Ｐゴシック"/>
        <family val="3"/>
      </rPr>
      <t>常住人口の差</t>
    </r>
  </si>
  <si>
    <r>
      <rPr>
        <sz val="11"/>
        <color indexed="8"/>
        <rFont val="ＭＳ Ｐゴシック"/>
        <family val="3"/>
      </rPr>
      <t>昼間人口</t>
    </r>
  </si>
  <si>
    <r>
      <rPr>
        <sz val="11"/>
        <color indexed="8"/>
        <rFont val="ＭＳ Ｐゴシック"/>
        <family val="3"/>
      </rPr>
      <t>流出</t>
    </r>
  </si>
  <si>
    <r>
      <rPr>
        <sz val="11"/>
        <color indexed="8"/>
        <rFont val="ＭＳ Ｐゴシック"/>
        <family val="3"/>
      </rPr>
      <t>流入</t>
    </r>
  </si>
  <si>
    <r>
      <rPr>
        <sz val="11"/>
        <color indexed="8"/>
        <rFont val="ＭＳ Ｐゴシック"/>
        <family val="3"/>
      </rPr>
      <t>常住人口</t>
    </r>
    <r>
      <rPr>
        <sz val="11"/>
        <color indexed="8"/>
        <rFont val="Calibri"/>
        <family val="2"/>
      </rPr>
      <t xml:space="preserve"> (</t>
    </r>
    <r>
      <rPr>
        <sz val="11"/>
        <color indexed="8"/>
        <rFont val="ＭＳ Ｐゴシック"/>
        <family val="3"/>
      </rPr>
      <t>夜間</t>
    </r>
    <r>
      <rPr>
        <sz val="11"/>
        <color indexed="8"/>
        <rFont val="Calibri"/>
        <family val="2"/>
      </rPr>
      <t>)</t>
    </r>
  </si>
  <si>
    <r>
      <rPr>
        <sz val="11"/>
        <color indexed="8"/>
        <rFont val="ＭＳ Ｐゴシック"/>
        <family val="3"/>
      </rPr>
      <t>年次</t>
    </r>
  </si>
  <si>
    <t>（単位：人）</t>
  </si>
  <si>
    <t>Ⅱ　人口、世帯</t>
  </si>
  <si>
    <t>目次</t>
  </si>
  <si>
    <t>地域別人口別年齢別状況</t>
  </si>
  <si>
    <t>地域別人口別年齢状況</t>
  </si>
  <si>
    <t>年齢３区分住民基本台帳人口</t>
  </si>
  <si>
    <t>年齢３区分住民基本台帳人口</t>
  </si>
  <si>
    <t>地区別住民基本台帳人口</t>
  </si>
  <si>
    <t>地区別住民基本台帳人口</t>
  </si>
  <si>
    <t>地区別平均年齢</t>
  </si>
  <si>
    <t>地区別平均年齢</t>
  </si>
  <si>
    <t>年齢３区分人口</t>
  </si>
  <si>
    <t>年齢３区分人口</t>
  </si>
  <si>
    <t>人口の推移</t>
  </si>
  <si>
    <t>人口異動状況</t>
  </si>
  <si>
    <t>人口異動状況</t>
  </si>
  <si>
    <t>出生、死亡、死産数と婚姻、離婚件数</t>
  </si>
  <si>
    <t>出生、死亡、死産数と結婚、離婚件数</t>
  </si>
  <si>
    <t>国籍別人口</t>
  </si>
  <si>
    <t>国籍別人口</t>
  </si>
  <si>
    <t>国勢調査人口</t>
  </si>
  <si>
    <t>国勢調査人口</t>
  </si>
  <si>
    <r>
      <rPr>
        <sz val="11"/>
        <color indexed="8"/>
        <rFont val="ＭＳ Ｐゴシック"/>
        <family val="3"/>
      </rPr>
      <t>世帯の種類（２区分）、世帯人員（</t>
    </r>
    <r>
      <rPr>
        <sz val="11"/>
        <color indexed="8"/>
        <rFont val="Calibri"/>
        <family val="2"/>
      </rPr>
      <t>10</t>
    </r>
    <r>
      <rPr>
        <sz val="11"/>
        <color indexed="8"/>
        <rFont val="ＭＳ Ｐゴシック"/>
        <family val="3"/>
      </rPr>
      <t>区分）別世帯数及び世帯人員</t>
    </r>
  </si>
  <si>
    <t>世帯の種類（２区分）、世帯人員（10区分）別世帯数及び世帯人員</t>
  </si>
  <si>
    <r>
      <rPr>
        <sz val="11"/>
        <color indexed="8"/>
        <rFont val="ＭＳ Ｐゴシック"/>
        <family val="3"/>
      </rPr>
      <t>世帯の家族類型（</t>
    </r>
    <r>
      <rPr>
        <sz val="11"/>
        <color indexed="8"/>
        <rFont val="Calibri"/>
        <family val="2"/>
      </rPr>
      <t>22</t>
    </r>
    <r>
      <rPr>
        <sz val="11"/>
        <color indexed="8"/>
        <rFont val="ＭＳ Ｐゴシック"/>
        <family val="3"/>
      </rPr>
      <t>区分）別一般世帯数、一般世帯人員</t>
    </r>
  </si>
  <si>
    <t>世帯の家族類型（22区分）別一般世帯数、一般世帯人員</t>
  </si>
  <si>
    <t>常住人口、流入･流出人口及び昼間人口</t>
  </si>
  <si>
    <t>人口集中地区別人口、面積、人口密度（安曇野市豊科）</t>
  </si>
  <si>
    <r>
      <rPr>
        <sz val="11"/>
        <rFont val="ＭＳ Ｐゴシック"/>
        <family val="3"/>
      </rPr>
      <t>配偶関係（４区分）、年齢（５歳階級）、男女別</t>
    </r>
    <r>
      <rPr>
        <sz val="11"/>
        <rFont val="Calibri"/>
        <family val="2"/>
      </rPr>
      <t>15</t>
    </r>
    <r>
      <rPr>
        <sz val="11"/>
        <rFont val="ＭＳ Ｐゴシック"/>
        <family val="3"/>
      </rPr>
      <t>歳以上人口</t>
    </r>
  </si>
  <si>
    <t>配偶関係（４区分）、年齢（５歳階級）、男女別15歳以上人口</t>
  </si>
  <si>
    <t>常住人口、流入・流出人口及び昼間人口</t>
  </si>
  <si>
    <t>人口集中地区別人口、面積、人口密度</t>
  </si>
  <si>
    <t>人口の推移</t>
  </si>
  <si>
    <t>平成３０年</t>
  </si>
  <si>
    <t>Ｈ３０</t>
  </si>
  <si>
    <t>H30</t>
  </si>
  <si>
    <r>
      <t>平成</t>
    </r>
    <r>
      <rPr>
        <sz val="11"/>
        <color indexed="8"/>
        <rFont val="Calibri"/>
        <family val="2"/>
      </rPr>
      <t>30</t>
    </r>
    <r>
      <rPr>
        <sz val="11"/>
        <color indexed="8"/>
        <rFont val="ＭＳ Ｐゴシック"/>
        <family val="3"/>
      </rPr>
      <t>年</t>
    </r>
  </si>
  <si>
    <t>-</t>
  </si>
  <si>
    <t>H29</t>
  </si>
  <si>
    <t>Ｈ30</t>
  </si>
  <si>
    <t>H30</t>
  </si>
  <si>
    <t>R1</t>
  </si>
  <si>
    <t>令和元年</t>
  </si>
  <si>
    <t>Ｒ１</t>
  </si>
  <si>
    <t>令和元年</t>
  </si>
  <si>
    <t>平成３０年</t>
  </si>
  <si>
    <t>平成３１年</t>
  </si>
  <si>
    <t>Ｈ31</t>
  </si>
  <si>
    <t>R2</t>
  </si>
  <si>
    <r>
      <rPr>
        <sz val="11"/>
        <color indexed="8"/>
        <rFont val="ＭＳ Ｐゴシック"/>
        <family val="3"/>
      </rPr>
      <t>Ｒ</t>
    </r>
    <r>
      <rPr>
        <sz val="11"/>
        <color indexed="8"/>
        <rFont val="Calibri"/>
        <family val="2"/>
      </rPr>
      <t>1</t>
    </r>
  </si>
  <si>
    <t>R2</t>
  </si>
  <si>
    <t>R1</t>
  </si>
  <si>
    <t>令和2年</t>
  </si>
  <si>
    <t>Ｒ２</t>
  </si>
  <si>
    <t>R2</t>
  </si>
  <si>
    <t>令和2年</t>
  </si>
  <si>
    <t>中国</t>
  </si>
  <si>
    <t>ブラジル</t>
  </si>
  <si>
    <t>ベトナム</t>
  </si>
  <si>
    <t>韓国又は朝鮮</t>
  </si>
  <si>
    <t>フィリピン</t>
  </si>
  <si>
    <t>タイ</t>
  </si>
  <si>
    <t>インドネシア</t>
  </si>
  <si>
    <t>ミャンマー</t>
  </si>
  <si>
    <t>ペルー</t>
  </si>
  <si>
    <t>米国</t>
  </si>
  <si>
    <t>台湾</t>
  </si>
  <si>
    <t>カンボジア</t>
  </si>
  <si>
    <t>ネパール</t>
  </si>
  <si>
    <t>パラグアイ</t>
  </si>
  <si>
    <t>アルゼンチン</t>
  </si>
  <si>
    <t>オーストラリア</t>
  </si>
  <si>
    <t>カナダ</t>
  </si>
  <si>
    <t>ロシア</t>
  </si>
  <si>
    <t>英国</t>
  </si>
  <si>
    <t>その他の国籍</t>
  </si>
  <si>
    <t>総計</t>
  </si>
  <si>
    <t>令和２年</t>
  </si>
  <si>
    <t>…</t>
  </si>
  <si>
    <t>資料：長野県企画振興部情報政策課統計室｢毎月人口異動調査結果報告｣</t>
  </si>
  <si>
    <r>
      <rPr>
        <sz val="11"/>
        <color indexed="8"/>
        <rFont val="ＭＳ Ｐゴシック"/>
        <family val="3"/>
      </rPr>
      <t>男（令和</t>
    </r>
    <r>
      <rPr>
        <sz val="11"/>
        <color indexed="8"/>
        <rFont val="Calibri"/>
        <family val="2"/>
      </rPr>
      <t>2</t>
    </r>
    <r>
      <rPr>
        <sz val="11"/>
        <color indexed="8"/>
        <rFont val="ＭＳ Ｐゴシック"/>
        <family val="3"/>
      </rPr>
      <t>年</t>
    </r>
    <r>
      <rPr>
        <sz val="11"/>
        <color indexed="8"/>
        <rFont val="Calibri"/>
        <family val="2"/>
      </rPr>
      <t>10</t>
    </r>
    <r>
      <rPr>
        <sz val="11"/>
        <color indexed="8"/>
        <rFont val="ＭＳ Ｐゴシック"/>
        <family val="3"/>
      </rPr>
      <t>月</t>
    </r>
    <r>
      <rPr>
        <sz val="11"/>
        <color indexed="8"/>
        <rFont val="Calibri"/>
        <family val="2"/>
      </rPr>
      <t>1</t>
    </r>
    <r>
      <rPr>
        <sz val="11"/>
        <color indexed="8"/>
        <rFont val="ＭＳ Ｐゴシック"/>
        <family val="3"/>
      </rPr>
      <t>日現在）</t>
    </r>
  </si>
  <si>
    <r>
      <rPr>
        <sz val="11"/>
        <color indexed="8"/>
        <rFont val="ＭＳ Ｐゴシック"/>
        <family val="3"/>
      </rPr>
      <t>女（令和</t>
    </r>
    <r>
      <rPr>
        <sz val="11"/>
        <color indexed="8"/>
        <rFont val="Calibri"/>
        <family val="2"/>
      </rPr>
      <t>2</t>
    </r>
    <r>
      <rPr>
        <sz val="11"/>
        <color indexed="8"/>
        <rFont val="ＭＳ Ｐゴシック"/>
        <family val="3"/>
      </rPr>
      <t>年</t>
    </r>
    <r>
      <rPr>
        <sz val="11"/>
        <color indexed="8"/>
        <rFont val="Calibri"/>
        <family val="2"/>
      </rPr>
      <t>10</t>
    </r>
    <r>
      <rPr>
        <sz val="11"/>
        <color indexed="8"/>
        <rFont val="ＭＳ Ｐゴシック"/>
        <family val="3"/>
      </rPr>
      <t>月</t>
    </r>
    <r>
      <rPr>
        <sz val="11"/>
        <color indexed="8"/>
        <rFont val="Calibri"/>
        <family val="2"/>
      </rPr>
      <t>1</t>
    </r>
    <r>
      <rPr>
        <sz val="11"/>
        <color indexed="8"/>
        <rFont val="ＭＳ Ｐゴシック"/>
        <family val="3"/>
      </rPr>
      <t>日現在）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</si>
</sst>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_ "/>
    <numFmt numFmtId="180" formatCode="0_ ;[Red]\-0\ "/>
    <numFmt numFmtId="181" formatCode="#,##0.0"/>
    <numFmt numFmtId="182" formatCode="#,##0.00;&quot;△ &quot;#,##0.00"/>
    <numFmt numFmtId="183" formatCode="#,##0;&quot;△ &quot;#,##0"/>
    <numFmt numFmtId="184" formatCode="#,##0_ ;[Red]\-#,##0\ "/>
    <numFmt numFmtId="185" formatCode="0_ "/>
    <numFmt numFmtId="186" formatCode="#,##0.0;[Red]\-#,##0.0"/>
    <numFmt numFmtId="187" formatCode="0;&quot;△ &quot;0"/>
    <numFmt numFmtId="188" formatCode="0.0;&quot;△ &quot;0.0"/>
    <numFmt numFmtId="189" formatCode="#,##0.0;&quot;△ &quot;#,##0.0"/>
  </numFmts>
  <fonts count="50">
    <font>
      <sz val="11"/>
      <color theme="1"/>
      <name val="Calibri"/>
      <family val="3"/>
    </font>
    <font>
      <sz val="11"/>
      <color indexed="8"/>
      <name val="ＭＳ Ｐゴシック"/>
      <family val="3"/>
    </font>
    <font>
      <sz val="18"/>
      <color indexed="54"/>
      <name val="ＭＳ Ｐゴシック"/>
      <family val="3"/>
    </font>
    <font>
      <sz val="6"/>
      <name val="ＭＳ Ｐゴシック"/>
      <family val="3"/>
    </font>
    <font>
      <sz val="11"/>
      <color indexed="8"/>
      <name val="Calibri"/>
      <family val="2"/>
    </font>
    <font>
      <sz val="11"/>
      <name val="Calibri"/>
      <family val="2"/>
    </font>
    <font>
      <sz val="11"/>
      <name val="ＭＳ Ｐゴシック"/>
      <family val="3"/>
    </font>
    <font>
      <sz val="9"/>
      <name val="Calibri"/>
      <family val="2"/>
    </font>
    <font>
      <sz val="13"/>
      <name val="Calibri"/>
      <family val="2"/>
    </font>
    <font>
      <sz val="10.5"/>
      <name val="ＭＳ Ｐ明朝"/>
      <family val="1"/>
    </font>
    <font>
      <sz val="11"/>
      <color indexed="9"/>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Ｐ明朝"/>
      <family val="1"/>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1"/>
      <color theme="1"/>
      <name val="ＭＳ Ｐ明朝"/>
      <family val="1"/>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right/>
      <top/>
      <bottom style="thin"/>
    </border>
    <border>
      <left>
        <color indexed="63"/>
      </left>
      <right>
        <color indexed="63"/>
      </right>
      <top style="thin"/>
      <bottom>
        <color indexed="63"/>
      </bottom>
    </border>
    <border>
      <left/>
      <right style="thin"/>
      <top/>
      <bottom/>
    </border>
    <border>
      <left/>
      <right style="thin"/>
      <top/>
      <bottom style="thin"/>
    </border>
    <border>
      <left/>
      <right style="thin"/>
      <top style="thin"/>
      <bottom style="thin"/>
    </border>
    <border>
      <left style="thin"/>
      <right/>
      <top/>
      <bottom style="thin"/>
    </border>
    <border>
      <left style="thin"/>
      <right style="thin"/>
      <top/>
      <bottom style="thin"/>
    </border>
    <border>
      <left style="thin"/>
      <right/>
      <top style="thin"/>
      <bottom/>
    </border>
    <border>
      <left style="thin"/>
      <right style="thin"/>
      <top style="thin"/>
      <bottom/>
    </border>
    <border>
      <left style="thin"/>
      <right/>
      <top style="thin"/>
      <bottom style="thin"/>
    </border>
    <border>
      <left/>
      <right style="thin"/>
      <top style="thin"/>
      <bottom/>
    </border>
    <border>
      <left style="thin"/>
      <right style="thin"/>
      <top style="thin"/>
      <bottom style="thin"/>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23">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47" fillId="0" borderId="16" xfId="0" applyFont="1" applyBorder="1" applyAlignment="1">
      <alignment vertical="center"/>
    </xf>
    <xf numFmtId="0" fontId="0" fillId="0" borderId="0" xfId="0" applyFont="1" applyBorder="1" applyAlignment="1">
      <alignment horizontal="right" vertical="center"/>
    </xf>
    <xf numFmtId="0" fontId="0" fillId="0" borderId="12" xfId="0" applyFont="1" applyBorder="1" applyAlignment="1">
      <alignment horizontal="right" vertical="center"/>
    </xf>
    <xf numFmtId="176" fontId="0" fillId="0" borderId="0" xfId="0" applyNumberFormat="1" applyFont="1" applyBorder="1" applyAlignment="1">
      <alignment vertical="center"/>
    </xf>
    <xf numFmtId="176" fontId="0" fillId="0" borderId="0" xfId="0" applyNumberFormat="1" applyFont="1" applyAlignment="1">
      <alignment vertical="center"/>
    </xf>
    <xf numFmtId="176" fontId="0" fillId="0" borderId="12" xfId="0" applyNumberFormat="1" applyFont="1" applyBorder="1" applyAlignment="1">
      <alignment vertical="center"/>
    </xf>
    <xf numFmtId="178" fontId="0" fillId="0" borderId="12" xfId="0" applyNumberFormat="1" applyFont="1" applyBorder="1" applyAlignment="1">
      <alignment vertical="center"/>
    </xf>
    <xf numFmtId="0" fontId="0" fillId="0" borderId="12" xfId="0" applyFont="1" applyBorder="1" applyAlignment="1">
      <alignment vertical="center"/>
    </xf>
    <xf numFmtId="38" fontId="0" fillId="0" borderId="12" xfId="49" applyFont="1" applyBorder="1" applyAlignment="1">
      <alignment vertical="center"/>
    </xf>
    <xf numFmtId="38" fontId="0" fillId="0" borderId="17" xfId="49" applyFont="1" applyBorder="1" applyAlignment="1">
      <alignment vertical="center"/>
    </xf>
    <xf numFmtId="178" fontId="0" fillId="0" borderId="0" xfId="0" applyNumberFormat="1" applyFont="1" applyBorder="1" applyAlignment="1">
      <alignment vertical="center"/>
    </xf>
    <xf numFmtId="38" fontId="0" fillId="0" borderId="0" xfId="49" applyFont="1" applyBorder="1" applyAlignment="1">
      <alignment vertical="center"/>
    </xf>
    <xf numFmtId="38" fontId="0" fillId="0" borderId="11" xfId="49" applyFont="1" applyBorder="1" applyAlignment="1">
      <alignment vertical="center"/>
    </xf>
    <xf numFmtId="0" fontId="4" fillId="0" borderId="0" xfId="0" applyFont="1" applyBorder="1" applyAlignment="1">
      <alignment horizontal="center" vertical="center"/>
    </xf>
    <xf numFmtId="178" fontId="0" fillId="0" borderId="13" xfId="0" applyNumberFormat="1" applyFont="1" applyBorder="1" applyAlignment="1">
      <alignment vertical="center"/>
    </xf>
    <xf numFmtId="38" fontId="0" fillId="0" borderId="13" xfId="49" applyFont="1" applyBorder="1" applyAlignment="1">
      <alignmen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38" fontId="0" fillId="0" borderId="0" xfId="49" applyFont="1" applyAlignment="1">
      <alignment vertical="center"/>
    </xf>
    <xf numFmtId="0" fontId="0" fillId="0" borderId="17" xfId="0" applyFont="1" applyBorder="1" applyAlignment="1">
      <alignment horizontal="center" vertical="center"/>
    </xf>
    <xf numFmtId="0" fontId="0" fillId="0" borderId="12" xfId="0" applyFont="1" applyBorder="1" applyAlignment="1">
      <alignment vertical="center" wrapText="1"/>
    </xf>
    <xf numFmtId="0" fontId="0" fillId="0" borderId="19" xfId="0" applyFont="1" applyBorder="1" applyAlignment="1">
      <alignment horizontal="center" vertical="center"/>
    </xf>
    <xf numFmtId="0" fontId="4" fillId="0" borderId="0" xfId="0" applyFont="1" applyAlignment="1">
      <alignment vertical="center"/>
    </xf>
    <xf numFmtId="179" fontId="0" fillId="0" borderId="12" xfId="49" applyNumberFormat="1" applyFont="1" applyBorder="1" applyAlignment="1">
      <alignment vertical="center"/>
    </xf>
    <xf numFmtId="38" fontId="0" fillId="0" borderId="15" xfId="49" applyFont="1" applyBorder="1" applyAlignment="1">
      <alignment vertical="center"/>
    </xf>
    <xf numFmtId="179" fontId="0" fillId="0" borderId="0" xfId="49" applyNumberFormat="1" applyFont="1" applyBorder="1" applyAlignment="1">
      <alignment vertical="center"/>
    </xf>
    <xf numFmtId="38" fontId="0" fillId="0" borderId="14" xfId="49" applyFont="1" applyBorder="1" applyAlignment="1">
      <alignment vertical="center"/>
    </xf>
    <xf numFmtId="179" fontId="0" fillId="0" borderId="13" xfId="49" applyNumberFormat="1" applyFont="1" applyBorder="1" applyAlignment="1">
      <alignment vertical="center"/>
    </xf>
    <xf numFmtId="38" fontId="0" fillId="0" borderId="22" xfId="49" applyFont="1" applyBorder="1" applyAlignment="1">
      <alignment vertical="center"/>
    </xf>
    <xf numFmtId="179" fontId="0" fillId="0" borderId="0" xfId="49" applyNumberFormat="1" applyFont="1" applyAlignment="1">
      <alignment vertical="center"/>
    </xf>
    <xf numFmtId="180" fontId="0" fillId="0" borderId="12" xfId="49" applyNumberFormat="1" applyFont="1" applyBorder="1" applyAlignment="1">
      <alignment horizontal="center" vertical="center"/>
    </xf>
    <xf numFmtId="38" fontId="0" fillId="0" borderId="13" xfId="49" applyFont="1" applyBorder="1" applyAlignment="1">
      <alignment horizontal="center" vertical="center"/>
    </xf>
    <xf numFmtId="38" fontId="0" fillId="0" borderId="22" xfId="49" applyFont="1" applyBorder="1" applyAlignment="1">
      <alignment horizontal="center" vertical="center"/>
    </xf>
    <xf numFmtId="38" fontId="47" fillId="0" borderId="0" xfId="49" applyFont="1" applyAlignment="1">
      <alignment vertical="center"/>
    </xf>
    <xf numFmtId="0" fontId="5" fillId="0" borderId="0" xfId="0" applyFont="1" applyAlignment="1">
      <alignment vertical="center"/>
    </xf>
    <xf numFmtId="181" fontId="5" fillId="0" borderId="12" xfId="0" applyNumberFormat="1" applyFont="1" applyFill="1" applyBorder="1" applyAlignment="1">
      <alignment vertical="center"/>
    </xf>
    <xf numFmtId="3" fontId="5" fillId="0" borderId="12" xfId="49" applyNumberFormat="1" applyFont="1" applyFill="1" applyBorder="1" applyAlignment="1">
      <alignment vertical="center"/>
    </xf>
    <xf numFmtId="3" fontId="5" fillId="0" borderId="17" xfId="49" applyNumberFormat="1" applyFont="1" applyFill="1" applyBorder="1" applyAlignment="1">
      <alignment vertic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181" fontId="5" fillId="0" borderId="0" xfId="0" applyNumberFormat="1" applyFont="1" applyFill="1" applyBorder="1" applyAlignment="1">
      <alignment vertical="center"/>
    </xf>
    <xf numFmtId="3" fontId="5" fillId="0" borderId="0" xfId="49" applyNumberFormat="1" applyFont="1" applyFill="1" applyBorder="1" applyAlignment="1">
      <alignment vertical="center"/>
    </xf>
    <xf numFmtId="3" fontId="5" fillId="0" borderId="11" xfId="49" applyNumberFormat="1" applyFont="1" applyFill="1" applyBorder="1" applyAlignment="1">
      <alignment vertical="center"/>
    </xf>
    <xf numFmtId="0" fontId="5" fillId="0" borderId="0" xfId="0" applyFont="1" applyBorder="1" applyAlignment="1">
      <alignment horizontal="center" vertical="center"/>
    </xf>
    <xf numFmtId="181" fontId="5" fillId="0" borderId="0" xfId="0" applyNumberFormat="1" applyFont="1" applyBorder="1" applyAlignment="1">
      <alignment vertical="center"/>
    </xf>
    <xf numFmtId="3" fontId="5" fillId="0" borderId="0" xfId="49" applyNumberFormat="1" applyFont="1" applyBorder="1" applyAlignment="1">
      <alignment vertical="center"/>
    </xf>
    <xf numFmtId="3" fontId="5" fillId="0" borderId="11" xfId="49" applyNumberFormat="1" applyFont="1" applyBorder="1" applyAlignment="1">
      <alignment vertical="center"/>
    </xf>
    <xf numFmtId="181" fontId="5" fillId="0" borderId="13" xfId="0" applyNumberFormat="1" applyFont="1" applyBorder="1" applyAlignment="1">
      <alignment vertical="center"/>
    </xf>
    <xf numFmtId="3" fontId="5" fillId="0" borderId="13" xfId="49" applyNumberFormat="1" applyFont="1" applyBorder="1" applyAlignment="1">
      <alignment vertical="center"/>
    </xf>
    <xf numFmtId="3" fontId="5" fillId="0" borderId="19" xfId="49" applyNumberFormat="1" applyFont="1" applyBorder="1" applyAlignment="1">
      <alignment vertical="center"/>
    </xf>
    <xf numFmtId="0" fontId="5" fillId="0" borderId="12" xfId="0" applyFont="1" applyBorder="1" applyAlignment="1">
      <alignment horizontal="right" vertical="center"/>
    </xf>
    <xf numFmtId="0" fontId="5" fillId="0" borderId="18" xfId="0" applyFont="1" applyBorder="1" applyAlignment="1">
      <alignment horizontal="right" vertical="center"/>
    </xf>
    <xf numFmtId="0" fontId="5" fillId="0" borderId="17" xfId="0" applyFont="1" applyBorder="1" applyAlignment="1">
      <alignment horizontal="right" vertical="center"/>
    </xf>
    <xf numFmtId="0" fontId="5" fillId="0" borderId="15" xfId="0" applyFont="1" applyBorder="1" applyAlignment="1">
      <alignment horizontal="right" vertical="center"/>
    </xf>
    <xf numFmtId="0" fontId="5" fillId="0" borderId="15" xfId="0" applyFont="1" applyBorder="1" applyAlignment="1">
      <alignment horizontal="center" vertical="center"/>
    </xf>
    <xf numFmtId="0" fontId="5" fillId="0" borderId="13" xfId="0" applyFont="1" applyBorder="1" applyAlignment="1">
      <alignment vertical="center"/>
    </xf>
    <xf numFmtId="0" fontId="5" fillId="0" borderId="20" xfId="0" applyFont="1" applyBorder="1" applyAlignment="1">
      <alignment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xf numFmtId="0" fontId="5" fillId="0" borderId="21" xfId="0" applyFont="1" applyBorder="1" applyAlignment="1">
      <alignment vertical="center"/>
    </xf>
    <xf numFmtId="0" fontId="5" fillId="0" borderId="16"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1" fillId="0" borderId="13" xfId="0" applyFont="1" applyBorder="1" applyAlignment="1">
      <alignment horizontal="center" vertical="center"/>
    </xf>
    <xf numFmtId="0" fontId="0" fillId="0" borderId="22" xfId="0" applyFont="1" applyBorder="1" applyAlignment="1">
      <alignment vertical="center"/>
    </xf>
    <xf numFmtId="0" fontId="48" fillId="0" borderId="0" xfId="0" applyFont="1" applyAlignment="1">
      <alignment vertical="center"/>
    </xf>
    <xf numFmtId="182" fontId="0" fillId="0" borderId="12" xfId="49" applyNumberFormat="1" applyFont="1" applyBorder="1" applyAlignment="1">
      <alignment vertical="center"/>
    </xf>
    <xf numFmtId="183" fontId="0" fillId="0" borderId="12" xfId="49" applyNumberFormat="1" applyFont="1" applyBorder="1" applyAlignment="1">
      <alignment vertical="center"/>
    </xf>
    <xf numFmtId="182" fontId="0" fillId="0" borderId="0" xfId="49" applyNumberFormat="1" applyFont="1" applyBorder="1" applyAlignment="1">
      <alignment vertical="center"/>
    </xf>
    <xf numFmtId="183" fontId="0" fillId="0" borderId="0" xfId="49" applyNumberFormat="1" applyFont="1" applyBorder="1" applyAlignment="1">
      <alignment vertical="center"/>
    </xf>
    <xf numFmtId="183" fontId="0" fillId="0" borderId="0" xfId="49" applyNumberFormat="1" applyFont="1" applyAlignment="1">
      <alignment vertical="center"/>
    </xf>
    <xf numFmtId="183" fontId="6" fillId="0" borderId="12" xfId="0" applyNumberFormat="1" applyFont="1" applyBorder="1" applyAlignment="1">
      <alignment horizontal="center" vertical="center" shrinkToFit="1"/>
    </xf>
    <xf numFmtId="183" fontId="6" fillId="0" borderId="17" xfId="0" applyNumberFormat="1" applyFont="1" applyBorder="1" applyAlignment="1">
      <alignment horizontal="center" vertical="center" shrinkToFit="1"/>
    </xf>
    <xf numFmtId="183" fontId="5" fillId="0" borderId="12" xfId="0" applyNumberFormat="1" applyFont="1" applyBorder="1" applyAlignment="1">
      <alignment horizontal="center" vertical="center" shrinkToFit="1"/>
    </xf>
    <xf numFmtId="183" fontId="5" fillId="0" borderId="17" xfId="0" applyNumberFormat="1" applyFont="1" applyFill="1" applyBorder="1" applyAlignment="1">
      <alignment horizontal="center" vertical="center" shrinkToFit="1"/>
    </xf>
    <xf numFmtId="183" fontId="5" fillId="0" borderId="12" xfId="0" applyNumberFormat="1" applyFont="1" applyFill="1" applyBorder="1" applyAlignment="1">
      <alignment horizontal="center" vertical="center" shrinkToFit="1"/>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vertical="center" shrinkToFit="1"/>
    </xf>
    <xf numFmtId="0" fontId="5" fillId="0" borderId="13" xfId="0" applyFont="1" applyFill="1" applyBorder="1" applyAlignment="1">
      <alignment vertical="center"/>
    </xf>
    <xf numFmtId="0" fontId="5" fillId="0" borderId="19" xfId="0" applyFont="1" applyFill="1" applyBorder="1" applyAlignment="1">
      <alignment horizontal="center" vertical="center"/>
    </xf>
    <xf numFmtId="0" fontId="47" fillId="0" borderId="0" xfId="0" applyFont="1" applyAlignment="1">
      <alignment vertical="center"/>
    </xf>
    <xf numFmtId="0" fontId="5" fillId="0" borderId="0" xfId="0" applyFont="1" applyAlignment="1">
      <alignment vertical="center"/>
    </xf>
    <xf numFmtId="176" fontId="0" fillId="0" borderId="17" xfId="0" applyNumberFormat="1" applyFont="1" applyBorder="1" applyAlignment="1">
      <alignment vertical="center"/>
    </xf>
    <xf numFmtId="176" fontId="0" fillId="0" borderId="11" xfId="0" applyNumberFormat="1" applyFont="1" applyBorder="1" applyAlignment="1">
      <alignment vertical="center"/>
    </xf>
    <xf numFmtId="0" fontId="1" fillId="0" borderId="17" xfId="0" applyFont="1" applyBorder="1" applyAlignment="1">
      <alignment horizontal="center" vertical="center"/>
    </xf>
    <xf numFmtId="0" fontId="1" fillId="0" borderId="0" xfId="0" applyFont="1" applyAlignment="1">
      <alignment vertical="center"/>
    </xf>
    <xf numFmtId="38" fontId="0" fillId="0" borderId="0" xfId="49" applyFont="1" applyBorder="1" applyAlignment="1">
      <alignment horizontal="right" vertical="center"/>
    </xf>
    <xf numFmtId="38" fontId="5" fillId="0" borderId="0" xfId="49" applyFont="1" applyBorder="1" applyAlignment="1">
      <alignment horizontal="right" vertical="center"/>
    </xf>
    <xf numFmtId="38" fontId="5" fillId="0" borderId="12" xfId="49" applyFont="1" applyBorder="1" applyAlignment="1">
      <alignment horizontal="right" vertical="center"/>
    </xf>
    <xf numFmtId="38" fontId="0" fillId="0" borderId="15" xfId="49" applyFont="1" applyBorder="1" applyAlignment="1">
      <alignment horizontal="right" vertical="center"/>
    </xf>
    <xf numFmtId="180" fontId="0" fillId="0" borderId="12" xfId="49" applyNumberFormat="1" applyFont="1" applyBorder="1" applyAlignment="1">
      <alignment horizontal="right" vertical="center"/>
    </xf>
    <xf numFmtId="38" fontId="0" fillId="0" borderId="14" xfId="49" applyFont="1" applyBorder="1" applyAlignment="1">
      <alignment horizontal="right" vertical="center"/>
    </xf>
    <xf numFmtId="180" fontId="0" fillId="0" borderId="0" xfId="49" applyNumberFormat="1" applyFont="1" applyBorder="1" applyAlignment="1">
      <alignment horizontal="right" vertical="center"/>
    </xf>
    <xf numFmtId="184" fontId="5" fillId="0" borderId="0" xfId="49" applyNumberFormat="1" applyFont="1" applyBorder="1" applyAlignment="1">
      <alignment horizontal="right" vertical="center"/>
    </xf>
    <xf numFmtId="38" fontId="5" fillId="0" borderId="12" xfId="49" applyFont="1" applyFill="1" applyBorder="1" applyAlignment="1">
      <alignment horizontal="right" vertical="center"/>
    </xf>
    <xf numFmtId="38" fontId="0" fillId="0" borderId="12" xfId="49" applyFont="1" applyBorder="1" applyAlignment="1">
      <alignment horizontal="right" vertical="center"/>
    </xf>
    <xf numFmtId="38" fontId="0" fillId="0" borderId="10" xfId="49" applyFont="1" applyBorder="1" applyAlignment="1">
      <alignment horizontal="center" vertical="center"/>
    </xf>
    <xf numFmtId="38" fontId="0" fillId="0" borderId="16" xfId="49" applyFont="1" applyBorder="1" applyAlignment="1">
      <alignment horizontal="center" vertical="center"/>
    </xf>
    <xf numFmtId="38" fontId="0" fillId="0" borderId="10" xfId="49" applyFont="1" applyBorder="1" applyAlignment="1">
      <alignment horizontal="right" vertical="center"/>
    </xf>
    <xf numFmtId="38" fontId="48" fillId="0" borderId="0" xfId="49" applyFont="1" applyBorder="1" applyAlignment="1">
      <alignment horizontal="right" vertical="center"/>
    </xf>
    <xf numFmtId="38" fontId="48" fillId="0" borderId="0" xfId="49" applyFont="1" applyBorder="1" applyAlignment="1">
      <alignment horizontal="left" vertical="center"/>
    </xf>
    <xf numFmtId="38" fontId="0" fillId="0" borderId="0" xfId="49" applyFont="1" applyBorder="1" applyAlignment="1">
      <alignment horizontal="left"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22" xfId="0" applyFont="1" applyBorder="1" applyAlignment="1">
      <alignment horizontal="center" vertical="center"/>
    </xf>
    <xf numFmtId="0" fontId="0" fillId="0" borderId="14"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38" fontId="0" fillId="0" borderId="17" xfId="49" applyFont="1" applyBorder="1" applyAlignment="1">
      <alignment horizontal="right" vertical="center"/>
    </xf>
    <xf numFmtId="38" fontId="0" fillId="0" borderId="11" xfId="49" applyFont="1" applyBorder="1" applyAlignment="1">
      <alignment horizontal="right" vertical="center"/>
    </xf>
    <xf numFmtId="0" fontId="7" fillId="0" borderId="0" xfId="0" applyFont="1" applyAlignment="1">
      <alignment vertical="center"/>
    </xf>
    <xf numFmtId="38" fontId="0" fillId="0" borderId="13" xfId="49" applyFont="1" applyBorder="1" applyAlignment="1">
      <alignment horizontal="right" vertical="center"/>
    </xf>
    <xf numFmtId="38" fontId="0" fillId="0" borderId="19" xfId="49" applyFont="1" applyBorder="1" applyAlignment="1">
      <alignment horizontal="right" vertical="center"/>
    </xf>
    <xf numFmtId="0" fontId="8" fillId="0" borderId="0" xfId="0" applyFont="1" applyAlignment="1">
      <alignment vertical="center"/>
    </xf>
    <xf numFmtId="0" fontId="0" fillId="0" borderId="21" xfId="0" applyFont="1" applyBorder="1" applyAlignment="1">
      <alignment vertical="center" wrapText="1"/>
    </xf>
    <xf numFmtId="0" fontId="0" fillId="0" borderId="23" xfId="0" applyFont="1" applyBorder="1" applyAlignment="1">
      <alignment vertical="center" wrapText="1"/>
    </xf>
    <xf numFmtId="0" fontId="0" fillId="0" borderId="18" xfId="0" applyFont="1" applyBorder="1" applyAlignment="1">
      <alignment vertical="center"/>
    </xf>
    <xf numFmtId="176" fontId="5" fillId="0" borderId="0" xfId="0" applyNumberFormat="1" applyFont="1" applyBorder="1" applyAlignment="1">
      <alignment vertical="center"/>
    </xf>
    <xf numFmtId="176" fontId="5" fillId="0" borderId="0" xfId="0" applyNumberFormat="1" applyFont="1" applyBorder="1" applyAlignment="1">
      <alignment horizontal="righ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7" xfId="0" applyFont="1" applyBorder="1" applyAlignment="1">
      <alignment vertical="center"/>
    </xf>
    <xf numFmtId="176" fontId="5" fillId="0" borderId="11" xfId="0" applyNumberFormat="1" applyFont="1" applyBorder="1" applyAlignment="1">
      <alignment horizontal="right" vertical="center"/>
    </xf>
    <xf numFmtId="49" fontId="5" fillId="0" borderId="0" xfId="0" applyNumberFormat="1" applyFont="1" applyBorder="1" applyAlignment="1" quotePrefix="1">
      <alignment horizontal="right" vertical="center"/>
    </xf>
    <xf numFmtId="185" fontId="5" fillId="0" borderId="0" xfId="0" applyNumberFormat="1" applyFont="1" applyBorder="1" applyAlignment="1">
      <alignment horizontal="right"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right" vertical="center"/>
    </xf>
    <xf numFmtId="49" fontId="5" fillId="0" borderId="0" xfId="0" applyNumberFormat="1" applyFont="1" applyAlignment="1">
      <alignment vertical="center"/>
    </xf>
    <xf numFmtId="186" fontId="0" fillId="0" borderId="12" xfId="49" applyNumberFormat="1" applyFont="1" applyBorder="1" applyAlignment="1">
      <alignment horizontal="right" vertical="center"/>
    </xf>
    <xf numFmtId="0" fontId="4" fillId="0" borderId="12" xfId="0" applyFont="1" applyBorder="1" applyAlignment="1">
      <alignment vertical="center"/>
    </xf>
    <xf numFmtId="186" fontId="0" fillId="0" borderId="0" xfId="49" applyNumberFormat="1" applyFont="1" applyAlignment="1">
      <alignment horizontal="right" vertical="center"/>
    </xf>
    <xf numFmtId="38" fontId="0" fillId="0" borderId="0" xfId="49" applyFont="1" applyAlignment="1">
      <alignment horizontal="right" vertical="center"/>
    </xf>
    <xf numFmtId="178" fontId="0" fillId="0" borderId="0" xfId="0" applyNumberFormat="1" applyFont="1" applyAlignment="1">
      <alignment horizontal="right"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183" fontId="0" fillId="0" borderId="0" xfId="0" applyNumberFormat="1" applyFont="1" applyAlignment="1">
      <alignment horizontal="right"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1" fillId="0" borderId="0" xfId="0" applyFont="1" applyAlignment="1">
      <alignment horizontal="right" vertical="center"/>
    </xf>
    <xf numFmtId="0" fontId="49"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38" fontId="1" fillId="0" borderId="0" xfId="49" applyFont="1" applyBorder="1" applyAlignment="1">
      <alignment horizontal="left" vertical="center"/>
    </xf>
    <xf numFmtId="0" fontId="0" fillId="0" borderId="0" xfId="0" applyAlignment="1">
      <alignment horizontal="center" vertical="center"/>
    </xf>
    <xf numFmtId="0" fontId="33" fillId="0" borderId="0" xfId="43" applyAlignment="1">
      <alignment vertical="center"/>
    </xf>
    <xf numFmtId="0" fontId="6" fillId="0" borderId="14" xfId="0" applyFont="1" applyBorder="1" applyAlignment="1">
      <alignment horizontal="center" vertical="center"/>
    </xf>
    <xf numFmtId="183" fontId="0" fillId="0" borderId="13" xfId="49" applyNumberFormat="1" applyFont="1" applyBorder="1" applyAlignment="1">
      <alignment vertical="center"/>
    </xf>
    <xf numFmtId="0" fontId="5" fillId="0" borderId="22" xfId="0" applyFont="1" applyBorder="1" applyAlignment="1">
      <alignment horizontal="center" vertical="center"/>
    </xf>
    <xf numFmtId="183" fontId="6" fillId="0" borderId="15" xfId="0" applyNumberFormat="1" applyFont="1" applyBorder="1" applyAlignment="1">
      <alignment horizontal="center" vertical="center" shrinkToFit="1"/>
    </xf>
    <xf numFmtId="0" fontId="5" fillId="0" borderId="13" xfId="0" applyFont="1" applyFill="1" applyBorder="1" applyAlignment="1">
      <alignment horizontal="center" vertical="center"/>
    </xf>
    <xf numFmtId="0" fontId="5" fillId="0" borderId="17" xfId="0" applyFont="1" applyBorder="1" applyAlignment="1">
      <alignment horizontal="center" vertical="center"/>
    </xf>
    <xf numFmtId="0" fontId="1" fillId="0" borderId="12" xfId="0" applyFont="1" applyBorder="1" applyAlignment="1">
      <alignment horizontal="center" vertical="center"/>
    </xf>
    <xf numFmtId="0" fontId="4" fillId="0" borderId="14" xfId="0" applyFont="1" applyBorder="1" applyAlignment="1">
      <alignment horizontal="center" vertical="center"/>
    </xf>
    <xf numFmtId="0" fontId="47" fillId="0" borderId="18" xfId="0" applyFont="1" applyBorder="1" applyAlignment="1">
      <alignment horizontal="center" vertical="center"/>
    </xf>
    <xf numFmtId="176" fontId="0" fillId="0" borderId="13" xfId="0" applyNumberFormat="1"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14" xfId="0" applyFont="1" applyBorder="1" applyAlignment="1">
      <alignment horizontal="right" vertical="center"/>
    </xf>
    <xf numFmtId="189" fontId="0" fillId="0" borderId="12" xfId="49" applyNumberFormat="1" applyFont="1" applyBorder="1" applyAlignment="1">
      <alignment horizontal="right" vertical="center"/>
    </xf>
    <xf numFmtId="183" fontId="0" fillId="0" borderId="17" xfId="49" applyNumberFormat="1" applyFont="1" applyBorder="1" applyAlignment="1">
      <alignment horizontal="right" vertical="center"/>
    </xf>
    <xf numFmtId="183" fontId="0" fillId="0" borderId="12" xfId="49" applyNumberFormat="1" applyFont="1" applyBorder="1" applyAlignment="1">
      <alignment horizontal="right" vertical="center"/>
    </xf>
    <xf numFmtId="3" fontId="0" fillId="0" borderId="0" xfId="0" applyNumberFormat="1" applyFont="1" applyAlignment="1">
      <alignment vertical="center"/>
    </xf>
    <xf numFmtId="3" fontId="0" fillId="0" borderId="0" xfId="0" applyNumberFormat="1" applyFont="1" applyBorder="1" applyAlignment="1">
      <alignment vertical="center"/>
    </xf>
    <xf numFmtId="40" fontId="0" fillId="0" borderId="0" xfId="49" applyNumberFormat="1" applyFont="1" applyAlignment="1">
      <alignment vertical="center"/>
    </xf>
    <xf numFmtId="40" fontId="0" fillId="0" borderId="0" xfId="0" applyNumberFormat="1" applyFont="1" applyAlignment="1">
      <alignment vertical="center"/>
    </xf>
    <xf numFmtId="40" fontId="0" fillId="0" borderId="12" xfId="49" applyNumberFormat="1" applyFont="1" applyBorder="1" applyAlignment="1">
      <alignment vertical="center"/>
    </xf>
    <xf numFmtId="40" fontId="0" fillId="0" borderId="12" xfId="0" applyNumberFormat="1" applyFont="1" applyBorder="1" applyAlignment="1">
      <alignment vertical="center"/>
    </xf>
    <xf numFmtId="0" fontId="6" fillId="0" borderId="0" xfId="0" applyFont="1" applyBorder="1" applyAlignment="1">
      <alignment horizontal="center" vertical="center"/>
    </xf>
    <xf numFmtId="182" fontId="0" fillId="0" borderId="13" xfId="49" applyNumberFormat="1" applyFont="1" applyBorder="1" applyAlignment="1">
      <alignment vertical="center"/>
    </xf>
    <xf numFmtId="176" fontId="0" fillId="0" borderId="0" xfId="0" applyNumberFormat="1" applyFont="1" applyBorder="1" applyAlignment="1">
      <alignment horizontal="right" vertical="center"/>
    </xf>
    <xf numFmtId="0" fontId="1" fillId="0" borderId="0" xfId="0" applyFont="1" applyBorder="1" applyAlignment="1">
      <alignment horizontal="center" vertical="center"/>
    </xf>
    <xf numFmtId="184" fontId="9" fillId="0" borderId="0" xfId="49" applyNumberFormat="1" applyFont="1" applyFill="1" applyBorder="1" applyAlignment="1">
      <alignment horizontal="right" vertical="center"/>
    </xf>
    <xf numFmtId="0" fontId="47" fillId="0" borderId="0" xfId="0" applyFont="1" applyAlignment="1">
      <alignment horizontal="center" vertical="center"/>
    </xf>
    <xf numFmtId="0" fontId="0" fillId="0" borderId="13" xfId="0" applyFont="1" applyBorder="1" applyAlignment="1">
      <alignment horizontal="right" vertical="center"/>
    </xf>
    <xf numFmtId="0" fontId="0" fillId="0" borderId="13" xfId="0" applyFont="1" applyBorder="1" applyAlignment="1">
      <alignment vertical="center"/>
    </xf>
    <xf numFmtId="0" fontId="0" fillId="0" borderId="19" xfId="0" applyFont="1" applyBorder="1" applyAlignment="1">
      <alignment horizontal="center" vertical="center"/>
    </xf>
    <xf numFmtId="38" fontId="0" fillId="0" borderId="19" xfId="49" applyFont="1" applyBorder="1" applyAlignment="1">
      <alignment horizontal="center" vertical="center"/>
    </xf>
    <xf numFmtId="38" fontId="0" fillId="0" borderId="13" xfId="49" applyFont="1" applyBorder="1" applyAlignment="1">
      <alignment horizontal="center" vertical="center"/>
    </xf>
    <xf numFmtId="38" fontId="0" fillId="0" borderId="17" xfId="49" applyFont="1" applyBorder="1" applyAlignment="1">
      <alignment horizontal="center" vertical="center"/>
    </xf>
    <xf numFmtId="38" fontId="0" fillId="0" borderId="12" xfId="49" applyFont="1" applyBorder="1" applyAlignment="1">
      <alignment horizontal="center" vertical="center"/>
    </xf>
    <xf numFmtId="38" fontId="0" fillId="0" borderId="11" xfId="49" applyFont="1" applyBorder="1" applyAlignment="1">
      <alignment horizontal="center" vertical="center"/>
    </xf>
    <xf numFmtId="38" fontId="0" fillId="0" borderId="0" xfId="49" applyFont="1" applyAlignment="1">
      <alignment horizontal="center" vertical="center"/>
    </xf>
    <xf numFmtId="38" fontId="47" fillId="0" borderId="11" xfId="49" applyFont="1" applyBorder="1" applyAlignment="1">
      <alignment horizontal="center" vertical="center"/>
    </xf>
    <xf numFmtId="38" fontId="47" fillId="0" borderId="0" xfId="49" applyFont="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18" xfId="0" applyFont="1" applyBorder="1" applyAlignment="1">
      <alignment vertical="center" wrapText="1"/>
    </xf>
    <xf numFmtId="0" fontId="0" fillId="0" borderId="22" xfId="0" applyFont="1" applyBorder="1" applyAlignment="1">
      <alignment horizontal="center" vertical="center"/>
    </xf>
    <xf numFmtId="0" fontId="0" fillId="0" borderId="15" xfId="0" applyFont="1" applyBorder="1" applyAlignment="1">
      <alignmen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533400</xdr:colOff>
      <xdr:row>1</xdr:row>
      <xdr:rowOff>28575</xdr:rowOff>
    </xdr:from>
    <xdr:to>
      <xdr:col>33</xdr:col>
      <xdr:colOff>533400</xdr:colOff>
      <xdr:row>2</xdr:row>
      <xdr:rowOff>133350</xdr:rowOff>
    </xdr:to>
    <xdr:sp>
      <xdr:nvSpPr>
        <xdr:cNvPr id="1" name="左中かっこ 1"/>
        <xdr:cNvSpPr>
          <a:spLocks/>
        </xdr:cNvSpPr>
      </xdr:nvSpPr>
      <xdr:spPr>
        <a:xfrm>
          <a:off x="18030825" y="219075"/>
          <a:ext cx="0" cy="295275"/>
        </a:xfrm>
        <a:prstGeom prst="leftBrace">
          <a:avLst>
            <a:gd name="adj" fmla="val -4862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114300</xdr:colOff>
      <xdr:row>1</xdr:row>
      <xdr:rowOff>57150</xdr:rowOff>
    </xdr:from>
    <xdr:to>
      <xdr:col>34</xdr:col>
      <xdr:colOff>85725</xdr:colOff>
      <xdr:row>2</xdr:row>
      <xdr:rowOff>114300</xdr:rowOff>
    </xdr:to>
    <xdr:sp>
      <xdr:nvSpPr>
        <xdr:cNvPr id="2" name="テキスト ボックス 2"/>
        <xdr:cNvSpPr txBox="1">
          <a:spLocks noChangeArrowheads="1"/>
        </xdr:cNvSpPr>
      </xdr:nvSpPr>
      <xdr:spPr>
        <a:xfrm>
          <a:off x="17611725" y="247650"/>
          <a:ext cx="504825" cy="247650"/>
        </a:xfrm>
        <a:prstGeom prst="rect">
          <a:avLst/>
        </a:prstGeom>
        <a:noFill/>
        <a:ln w="9525" cmpd="sng">
          <a:noFill/>
        </a:ln>
      </xdr:spPr>
      <xdr:txBody>
        <a:bodyPr vertOverflow="clip" wrap="square"/>
        <a:p>
          <a:pPr algn="l">
            <a:defRPr/>
          </a:pPr>
          <a:r>
            <a:rPr lang="en-US" cap="none" sz="1100" b="0" i="0" u="none" baseline="0">
              <a:solidFill>
                <a:srgbClr val="000000"/>
              </a:solidFill>
            </a:rPr>
            <a:t>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xdr:row>
      <xdr:rowOff>38100</xdr:rowOff>
    </xdr:from>
    <xdr:to>
      <xdr:col>6</xdr:col>
      <xdr:colOff>9525</xdr:colOff>
      <xdr:row>2</xdr:row>
      <xdr:rowOff>161925</xdr:rowOff>
    </xdr:to>
    <xdr:sp>
      <xdr:nvSpPr>
        <xdr:cNvPr id="1" name="左中かっこ 1"/>
        <xdr:cNvSpPr>
          <a:spLocks/>
        </xdr:cNvSpPr>
      </xdr:nvSpPr>
      <xdr:spPr>
        <a:xfrm>
          <a:off x="2838450" y="228600"/>
          <a:ext cx="114300" cy="314325"/>
        </a:xfrm>
        <a:prstGeom prst="leftBrace">
          <a:avLst>
            <a:gd name="adj" fmla="val -46504"/>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1</xdr:row>
      <xdr:rowOff>38100</xdr:rowOff>
    </xdr:from>
    <xdr:to>
      <xdr:col>5</xdr:col>
      <xdr:colOff>495300</xdr:colOff>
      <xdr:row>2</xdr:row>
      <xdr:rowOff>133350</xdr:rowOff>
    </xdr:to>
    <xdr:sp>
      <xdr:nvSpPr>
        <xdr:cNvPr id="2" name="テキスト ボックス 2"/>
        <xdr:cNvSpPr txBox="1">
          <a:spLocks noChangeArrowheads="1"/>
        </xdr:cNvSpPr>
      </xdr:nvSpPr>
      <xdr:spPr>
        <a:xfrm>
          <a:off x="2428875" y="228600"/>
          <a:ext cx="419100" cy="285750"/>
        </a:xfrm>
        <a:prstGeom prst="rect">
          <a:avLst/>
        </a:prstGeom>
        <a:noFill/>
        <a:ln w="9525" cmpd="sng">
          <a:noFill/>
        </a:ln>
      </xdr:spPr>
      <xdr:txBody>
        <a:bodyPr vertOverflow="clip" wrap="square"/>
        <a:p>
          <a:pPr algn="l">
            <a:defRPr/>
          </a:pPr>
          <a:r>
            <a:rPr lang="en-US" cap="none" sz="1100" b="0" i="0" u="none" baseline="0">
              <a:solidFill>
                <a:srgbClr val="000000"/>
              </a:solidFill>
            </a:rPr>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504825</xdr:colOff>
      <xdr:row>1</xdr:row>
      <xdr:rowOff>38100</xdr:rowOff>
    </xdr:from>
    <xdr:to>
      <xdr:col>17</xdr:col>
      <xdr:colOff>581025</xdr:colOff>
      <xdr:row>2</xdr:row>
      <xdr:rowOff>152400</xdr:rowOff>
    </xdr:to>
    <xdr:sp>
      <xdr:nvSpPr>
        <xdr:cNvPr id="1" name="左中かっこ 1"/>
        <xdr:cNvSpPr>
          <a:spLocks/>
        </xdr:cNvSpPr>
      </xdr:nvSpPr>
      <xdr:spPr>
        <a:xfrm>
          <a:off x="10363200" y="228600"/>
          <a:ext cx="76200" cy="304800"/>
        </a:xfrm>
        <a:prstGeom prst="leftBrace">
          <a:avLst>
            <a:gd name="adj" fmla="val -47500"/>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114300</xdr:colOff>
      <xdr:row>1</xdr:row>
      <xdr:rowOff>38100</xdr:rowOff>
    </xdr:from>
    <xdr:to>
      <xdr:col>17</xdr:col>
      <xdr:colOff>561975</xdr:colOff>
      <xdr:row>2</xdr:row>
      <xdr:rowOff>114300</xdr:rowOff>
    </xdr:to>
    <xdr:sp>
      <xdr:nvSpPr>
        <xdr:cNvPr id="2" name="テキスト ボックス 2"/>
        <xdr:cNvSpPr txBox="1">
          <a:spLocks noChangeArrowheads="1"/>
        </xdr:cNvSpPr>
      </xdr:nvSpPr>
      <xdr:spPr>
        <a:xfrm>
          <a:off x="9972675" y="228600"/>
          <a:ext cx="447675" cy="266700"/>
        </a:xfrm>
        <a:prstGeom prst="rect">
          <a:avLst/>
        </a:prstGeom>
        <a:noFill/>
        <a:ln w="9525" cmpd="sng">
          <a:noFill/>
        </a:ln>
      </xdr:spPr>
      <xdr:txBody>
        <a:bodyPr vertOverflow="clip" wrap="square"/>
        <a:p>
          <a:pPr algn="l">
            <a:defRPr/>
          </a:pPr>
          <a:r>
            <a:rPr lang="en-US" cap="none" sz="1100" b="0" i="0" u="none" baseline="0">
              <a:solidFill>
                <a:srgbClr val="000000"/>
              </a:solidFill>
            </a:rPr>
            <a:t>単位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18"/>
  <sheetViews>
    <sheetView tabSelected="1" zoomScalePageLayoutView="0" workbookViewId="0" topLeftCell="A1">
      <selection activeCell="A1" sqref="A1"/>
    </sheetView>
  </sheetViews>
  <sheetFormatPr defaultColWidth="9.140625" defaultRowHeight="15"/>
  <cols>
    <col min="2" max="2" width="57.7109375" style="0" bestFit="1" customWidth="1"/>
  </cols>
  <sheetData>
    <row r="2" ht="13.5">
      <c r="B2" s="171" t="s">
        <v>496</v>
      </c>
    </row>
    <row r="3" ht="17.25">
      <c r="A3" s="167" t="s">
        <v>495</v>
      </c>
    </row>
    <row r="4" ht="13.5">
      <c r="B4" s="172" t="s">
        <v>497</v>
      </c>
    </row>
    <row r="5" ht="13.5">
      <c r="B5" s="172" t="s">
        <v>500</v>
      </c>
    </row>
    <row r="6" ht="13.5">
      <c r="B6" s="172" t="s">
        <v>501</v>
      </c>
    </row>
    <row r="7" ht="13.5">
      <c r="B7" s="172" t="s">
        <v>504</v>
      </c>
    </row>
    <row r="8" ht="13.5">
      <c r="B8" s="172" t="s">
        <v>506</v>
      </c>
    </row>
    <row r="9" ht="13.5">
      <c r="B9" s="172" t="s">
        <v>507</v>
      </c>
    </row>
    <row r="10" ht="13.5">
      <c r="B10" s="172" t="s">
        <v>509</v>
      </c>
    </row>
    <row r="11" ht="13.5">
      <c r="B11" s="172" t="s">
        <v>511</v>
      </c>
    </row>
    <row r="12" ht="13.5">
      <c r="B12" s="172" t="s">
        <v>513</v>
      </c>
    </row>
    <row r="13" ht="13.5">
      <c r="B13" s="172" t="s">
        <v>514</v>
      </c>
    </row>
    <row r="14" ht="13.5">
      <c r="B14" s="172" t="s">
        <v>517</v>
      </c>
    </row>
    <row r="15" ht="13.5">
      <c r="B15" s="172" t="s">
        <v>519</v>
      </c>
    </row>
    <row r="16" ht="13.5">
      <c r="B16" s="172" t="s">
        <v>523</v>
      </c>
    </row>
    <row r="17" ht="13.5">
      <c r="B17" s="172" t="s">
        <v>524</v>
      </c>
    </row>
    <row r="18" ht="13.5">
      <c r="B18" s="172" t="s">
        <v>525</v>
      </c>
    </row>
  </sheetData>
  <sheetProtection/>
  <hyperlinks>
    <hyperlink ref="B4" location="地域別人口別年齢状況!A1" display="地域別人口別年齢別状況"/>
    <hyperlink ref="B5" location="年齢３区分住民基本台帳人口!A1" display="年齢３区分住民基本台帳人口"/>
    <hyperlink ref="B6" location="'地区別住民基本台帳人口 '!A1" display="地区別住民基本台帳人口"/>
    <hyperlink ref="B7" location="地区別平均年齢!A1" display="地区別平均年齢"/>
    <hyperlink ref="B8" location="年齢３区分人口!A1" display="年齢３区分人口"/>
    <hyperlink ref="B9" location="人口の推移!A1" display="人口の推移"/>
    <hyperlink ref="B10" location="人口異動状況!A1" display="人口異動状況"/>
    <hyperlink ref="B11" location="'出生、死亡、死産数と婚姻、離婚件数'!A1" display="出生、死亡、死産数と結婚、離婚件数"/>
    <hyperlink ref="B12" location="国籍別人口!A1" display="国籍別人口"/>
    <hyperlink ref="B13" location="国勢調査人口!A1" display="国勢調査人口"/>
    <hyperlink ref="B14" location="'世帯の種類（２区分）、世帯人員（10区分）別世帯数及び世帯人員'!A1" display="世帯の種類（２区分）、世帯人員（10区分）別世帯数及び世帯人員"/>
    <hyperlink ref="B15" location="'世帯の家族類型（22区分）別一般世帯数、一般世帯人員'!A1" display="世帯の家族類型（22区分）別一般世帯数、一般世帯人員"/>
    <hyperlink ref="B16" location="'配偶関係（４区分）、年齢（５歳階級）、男女別15歳以上人口'!A1" display="配偶関係（４区分）、年齢（５歳階級）、男女別15歳以上人口"/>
    <hyperlink ref="B17" location="'常住人口、流入･流出人口及び昼間人口'!A1" display="常住人口、流入・流出人口及び昼間人口"/>
    <hyperlink ref="B18" location="'人口集中地区別人口、面積、人口密度'!A1" display="人口集中地区別人口、面積、人口密度"/>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28"/>
  <sheetViews>
    <sheetView zoomScalePageLayoutView="0" workbookViewId="0" topLeftCell="A1">
      <selection activeCell="E9" sqref="E9"/>
    </sheetView>
  </sheetViews>
  <sheetFormatPr defaultColWidth="9.140625" defaultRowHeight="15"/>
  <cols>
    <col min="1" max="1" width="16.8515625" style="1" customWidth="1"/>
    <col min="2" max="5" width="12.421875" style="1" customWidth="1"/>
    <col min="6" max="10" width="12.421875" style="4" customWidth="1"/>
    <col min="11" max="16384" width="9.00390625" style="1" customWidth="1"/>
  </cols>
  <sheetData>
    <row r="1" ht="15">
      <c r="A1" s="107" t="s">
        <v>512</v>
      </c>
    </row>
    <row r="3" spans="1:10" ht="15">
      <c r="A3" s="1" t="s">
        <v>337</v>
      </c>
      <c r="J3" s="200" t="s">
        <v>0</v>
      </c>
    </row>
    <row r="4" spans="1:10" ht="15">
      <c r="A4" s="201" t="s">
        <v>336</v>
      </c>
      <c r="B4" s="204" t="s">
        <v>335</v>
      </c>
      <c r="C4" s="205" t="s">
        <v>334</v>
      </c>
      <c r="D4" s="205" t="s">
        <v>333</v>
      </c>
      <c r="E4" s="205" t="s">
        <v>332</v>
      </c>
      <c r="F4" s="205" t="s">
        <v>331</v>
      </c>
      <c r="G4" s="205" t="s">
        <v>330</v>
      </c>
      <c r="H4" s="205" t="s">
        <v>539</v>
      </c>
      <c r="I4" s="205" t="s">
        <v>540</v>
      </c>
      <c r="J4" s="205" t="s">
        <v>571</v>
      </c>
    </row>
    <row r="5" spans="1:10" ht="15">
      <c r="A5" s="22" t="s">
        <v>329</v>
      </c>
      <c r="B5" s="206">
        <v>2012</v>
      </c>
      <c r="C5" s="207">
        <v>2013</v>
      </c>
      <c r="D5" s="207">
        <v>2014</v>
      </c>
      <c r="E5" s="207">
        <v>2015</v>
      </c>
      <c r="F5" s="207">
        <v>2016</v>
      </c>
      <c r="G5" s="207">
        <v>2017</v>
      </c>
      <c r="H5" s="207">
        <v>2018</v>
      </c>
      <c r="I5" s="207">
        <v>2019</v>
      </c>
      <c r="J5" s="207">
        <v>2020</v>
      </c>
    </row>
    <row r="6" spans="1:10" ht="15">
      <c r="A6" s="1" t="s">
        <v>550</v>
      </c>
      <c r="B6" s="208">
        <v>556</v>
      </c>
      <c r="C6" s="209">
        <v>535</v>
      </c>
      <c r="D6" s="209">
        <v>447</v>
      </c>
      <c r="E6" s="209">
        <v>391</v>
      </c>
      <c r="F6" s="209">
        <v>379</v>
      </c>
      <c r="G6" s="209">
        <v>378</v>
      </c>
      <c r="H6" s="209">
        <v>378</v>
      </c>
      <c r="I6" s="209">
        <v>376</v>
      </c>
      <c r="J6" s="209">
        <v>356</v>
      </c>
    </row>
    <row r="7" spans="1:10" ht="15">
      <c r="A7" s="1" t="s">
        <v>551</v>
      </c>
      <c r="B7" s="208">
        <v>492</v>
      </c>
      <c r="C7" s="209">
        <v>402</v>
      </c>
      <c r="D7" s="209">
        <v>327</v>
      </c>
      <c r="E7" s="209">
        <v>275</v>
      </c>
      <c r="F7" s="209">
        <v>251</v>
      </c>
      <c r="G7" s="209">
        <v>268</v>
      </c>
      <c r="H7" s="209">
        <v>311</v>
      </c>
      <c r="I7" s="209">
        <v>275</v>
      </c>
      <c r="J7" s="209">
        <v>245</v>
      </c>
    </row>
    <row r="8" spans="1:10" ht="15">
      <c r="A8" s="1" t="s">
        <v>552</v>
      </c>
      <c r="B8" s="208">
        <v>3</v>
      </c>
      <c r="C8" s="209">
        <v>9</v>
      </c>
      <c r="D8" s="209">
        <v>15</v>
      </c>
      <c r="E8" s="209">
        <v>17</v>
      </c>
      <c r="F8" s="209">
        <v>32</v>
      </c>
      <c r="G8" s="209">
        <v>49</v>
      </c>
      <c r="H8" s="209">
        <v>63</v>
      </c>
      <c r="I8" s="209">
        <v>124</v>
      </c>
      <c r="J8" s="209">
        <v>167</v>
      </c>
    </row>
    <row r="9" spans="1:10" ht="15">
      <c r="A9" s="1" t="s">
        <v>553</v>
      </c>
      <c r="B9" s="208">
        <v>184</v>
      </c>
      <c r="C9" s="209">
        <v>187</v>
      </c>
      <c r="D9" s="209">
        <v>178</v>
      </c>
      <c r="E9" s="209">
        <v>160</v>
      </c>
      <c r="F9" s="209">
        <v>167</v>
      </c>
      <c r="G9" s="209">
        <v>161</v>
      </c>
      <c r="H9" s="209">
        <v>164</v>
      </c>
      <c r="I9" s="209">
        <v>168</v>
      </c>
      <c r="J9" s="209">
        <v>156</v>
      </c>
    </row>
    <row r="10" spans="1:10" ht="15">
      <c r="A10" s="1" t="s">
        <v>554</v>
      </c>
      <c r="B10" s="208">
        <v>136</v>
      </c>
      <c r="C10" s="209">
        <v>134</v>
      </c>
      <c r="D10" s="209">
        <v>131</v>
      </c>
      <c r="E10" s="209">
        <v>129</v>
      </c>
      <c r="F10" s="209">
        <v>134</v>
      </c>
      <c r="G10" s="209">
        <v>135</v>
      </c>
      <c r="H10" s="209">
        <v>137</v>
      </c>
      <c r="I10" s="209">
        <v>135</v>
      </c>
      <c r="J10" s="209">
        <v>132</v>
      </c>
    </row>
    <row r="11" spans="1:10" ht="15">
      <c r="A11" s="1" t="s">
        <v>555</v>
      </c>
      <c r="B11" s="208">
        <v>70</v>
      </c>
      <c r="C11" s="209">
        <v>66</v>
      </c>
      <c r="D11" s="209">
        <v>65</v>
      </c>
      <c r="E11" s="209">
        <v>64</v>
      </c>
      <c r="F11" s="209">
        <v>70</v>
      </c>
      <c r="G11" s="209">
        <v>75</v>
      </c>
      <c r="H11" s="209">
        <v>65</v>
      </c>
      <c r="I11" s="209">
        <v>68</v>
      </c>
      <c r="J11" s="209">
        <v>66</v>
      </c>
    </row>
    <row r="12" spans="1:10" ht="15">
      <c r="A12" s="1" t="s">
        <v>556</v>
      </c>
      <c r="B12" s="208">
        <v>12</v>
      </c>
      <c r="C12" s="209">
        <v>10</v>
      </c>
      <c r="D12" s="209">
        <v>11</v>
      </c>
      <c r="E12" s="209">
        <v>13</v>
      </c>
      <c r="F12" s="209">
        <v>13</v>
      </c>
      <c r="G12" s="209">
        <v>15</v>
      </c>
      <c r="H12" s="209">
        <v>17</v>
      </c>
      <c r="I12" s="209">
        <v>21</v>
      </c>
      <c r="J12" s="209">
        <v>24</v>
      </c>
    </row>
    <row r="13" spans="1:10" ht="15">
      <c r="A13" s="1" t="s">
        <v>557</v>
      </c>
      <c r="B13" s="208" t="s">
        <v>328</v>
      </c>
      <c r="C13" s="209" t="s">
        <v>328</v>
      </c>
      <c r="D13" s="209" t="s">
        <v>328</v>
      </c>
      <c r="E13" s="209">
        <v>4</v>
      </c>
      <c r="F13" s="209">
        <v>7</v>
      </c>
      <c r="G13" s="209">
        <v>9</v>
      </c>
      <c r="H13" s="209">
        <v>13</v>
      </c>
      <c r="I13" s="209">
        <v>7</v>
      </c>
      <c r="J13" s="209">
        <v>18</v>
      </c>
    </row>
    <row r="14" spans="1:10" ht="15">
      <c r="A14" s="1" t="s">
        <v>558</v>
      </c>
      <c r="B14" s="208">
        <v>24</v>
      </c>
      <c r="C14" s="209">
        <v>21</v>
      </c>
      <c r="D14" s="209">
        <v>22</v>
      </c>
      <c r="E14" s="209">
        <v>18</v>
      </c>
      <c r="F14" s="209">
        <v>15</v>
      </c>
      <c r="G14" s="209">
        <v>14</v>
      </c>
      <c r="H14" s="209">
        <v>16</v>
      </c>
      <c r="I14" s="209">
        <v>16</v>
      </c>
      <c r="J14" s="209">
        <v>18</v>
      </c>
    </row>
    <row r="15" spans="1:10" ht="15">
      <c r="A15" s="1" t="s">
        <v>559</v>
      </c>
      <c r="B15" s="208">
        <v>18</v>
      </c>
      <c r="C15" s="209">
        <v>17</v>
      </c>
      <c r="D15" s="209">
        <v>12</v>
      </c>
      <c r="E15" s="209">
        <v>12</v>
      </c>
      <c r="F15" s="209">
        <v>20</v>
      </c>
      <c r="G15" s="209">
        <v>20</v>
      </c>
      <c r="H15" s="209">
        <v>16</v>
      </c>
      <c r="I15" s="209">
        <v>16</v>
      </c>
      <c r="J15" s="209">
        <v>17</v>
      </c>
    </row>
    <row r="16" spans="1:10" ht="15">
      <c r="A16" s="1" t="s">
        <v>560</v>
      </c>
      <c r="B16" s="210" t="s">
        <v>572</v>
      </c>
      <c r="C16" s="211" t="s">
        <v>572</v>
      </c>
      <c r="D16" s="211" t="s">
        <v>572</v>
      </c>
      <c r="E16" s="211" t="s">
        <v>572</v>
      </c>
      <c r="F16" s="209">
        <v>16</v>
      </c>
      <c r="G16" s="209">
        <v>18</v>
      </c>
      <c r="H16" s="209">
        <v>19</v>
      </c>
      <c r="I16" s="209">
        <v>17</v>
      </c>
      <c r="J16" s="209">
        <v>14</v>
      </c>
    </row>
    <row r="17" spans="1:10" ht="15">
      <c r="A17" s="1" t="s">
        <v>561</v>
      </c>
      <c r="B17" s="210" t="s">
        <v>572</v>
      </c>
      <c r="C17" s="211" t="s">
        <v>572</v>
      </c>
      <c r="D17" s="211" t="s">
        <v>572</v>
      </c>
      <c r="E17" s="211" t="s">
        <v>572</v>
      </c>
      <c r="F17" s="209" t="s">
        <v>328</v>
      </c>
      <c r="G17" s="209" t="s">
        <v>328</v>
      </c>
      <c r="H17" s="209">
        <v>6</v>
      </c>
      <c r="I17" s="209">
        <v>7</v>
      </c>
      <c r="J17" s="209">
        <v>10</v>
      </c>
    </row>
    <row r="18" spans="1:10" ht="15">
      <c r="A18" s="1" t="s">
        <v>562</v>
      </c>
      <c r="B18" s="210" t="s">
        <v>572</v>
      </c>
      <c r="C18" s="211" t="s">
        <v>572</v>
      </c>
      <c r="D18" s="211" t="s">
        <v>572</v>
      </c>
      <c r="E18" s="211" t="s">
        <v>572</v>
      </c>
      <c r="F18" s="209">
        <v>9</v>
      </c>
      <c r="G18" s="209">
        <v>11</v>
      </c>
      <c r="H18" s="209">
        <v>10</v>
      </c>
      <c r="I18" s="209">
        <v>12</v>
      </c>
      <c r="J18" s="209">
        <v>10</v>
      </c>
    </row>
    <row r="19" spans="1:10" ht="15">
      <c r="A19" s="1" t="s">
        <v>563</v>
      </c>
      <c r="B19" s="208">
        <v>10</v>
      </c>
      <c r="C19" s="209">
        <v>11</v>
      </c>
      <c r="D19" s="209">
        <v>11</v>
      </c>
      <c r="E19" s="209">
        <v>14</v>
      </c>
      <c r="F19" s="209">
        <v>16</v>
      </c>
      <c r="G19" s="209">
        <v>15</v>
      </c>
      <c r="H19" s="209">
        <v>12</v>
      </c>
      <c r="I19" s="209">
        <v>12</v>
      </c>
      <c r="J19" s="209">
        <v>10</v>
      </c>
    </row>
    <row r="20" spans="1:10" ht="15">
      <c r="A20" s="1" t="s">
        <v>564</v>
      </c>
      <c r="B20" s="208" t="s">
        <v>328</v>
      </c>
      <c r="C20" s="209">
        <v>3</v>
      </c>
      <c r="D20" s="209">
        <v>3</v>
      </c>
      <c r="E20" s="209">
        <v>6</v>
      </c>
      <c r="F20" s="209">
        <v>4</v>
      </c>
      <c r="G20" s="209" t="s">
        <v>328</v>
      </c>
      <c r="H20" s="209" t="s">
        <v>328</v>
      </c>
      <c r="I20" s="209" t="s">
        <v>328</v>
      </c>
      <c r="J20" s="209">
        <v>5</v>
      </c>
    </row>
    <row r="21" spans="1:10" ht="15">
      <c r="A21" s="1" t="s">
        <v>565</v>
      </c>
      <c r="B21" s="208">
        <v>4</v>
      </c>
      <c r="C21" s="209">
        <v>4</v>
      </c>
      <c r="D21" s="209">
        <v>3</v>
      </c>
      <c r="E21" s="209">
        <v>3</v>
      </c>
      <c r="F21" s="209">
        <v>3</v>
      </c>
      <c r="G21" s="209">
        <v>4</v>
      </c>
      <c r="H21" s="209">
        <v>4</v>
      </c>
      <c r="I21" s="209">
        <v>5</v>
      </c>
      <c r="J21" s="209">
        <v>5</v>
      </c>
    </row>
    <row r="22" spans="1:10" ht="15">
      <c r="A22" s="1" t="s">
        <v>566</v>
      </c>
      <c r="B22" s="208">
        <v>3</v>
      </c>
      <c r="C22" s="209">
        <v>3</v>
      </c>
      <c r="D22" s="209">
        <v>3</v>
      </c>
      <c r="E22" s="209" t="s">
        <v>328</v>
      </c>
      <c r="F22" s="209">
        <v>3</v>
      </c>
      <c r="G22" s="209" t="s">
        <v>328</v>
      </c>
      <c r="H22" s="209">
        <v>4</v>
      </c>
      <c r="I22" s="209">
        <v>6</v>
      </c>
      <c r="J22" s="209">
        <v>5</v>
      </c>
    </row>
    <row r="23" spans="1:10" ht="15">
      <c r="A23" s="1" t="s">
        <v>567</v>
      </c>
      <c r="B23" s="208">
        <v>4</v>
      </c>
      <c r="C23" s="209">
        <v>5</v>
      </c>
      <c r="D23" s="209">
        <v>4</v>
      </c>
      <c r="E23" s="209">
        <v>4</v>
      </c>
      <c r="F23" s="209">
        <v>7</v>
      </c>
      <c r="G23" s="209">
        <v>6</v>
      </c>
      <c r="H23" s="209">
        <v>5</v>
      </c>
      <c r="I23" s="209">
        <v>4</v>
      </c>
      <c r="J23" s="209">
        <v>4</v>
      </c>
    </row>
    <row r="24" spans="1:10" ht="15">
      <c r="A24" s="1" t="s">
        <v>568</v>
      </c>
      <c r="B24" s="208">
        <v>4</v>
      </c>
      <c r="C24" s="209">
        <v>4</v>
      </c>
      <c r="D24" s="209">
        <v>5</v>
      </c>
      <c r="E24" s="209">
        <v>6</v>
      </c>
      <c r="F24" s="209">
        <v>5</v>
      </c>
      <c r="G24" s="209">
        <v>6</v>
      </c>
      <c r="H24" s="209">
        <v>4</v>
      </c>
      <c r="I24" s="209">
        <v>5</v>
      </c>
      <c r="J24" s="209">
        <v>4</v>
      </c>
    </row>
    <row r="25" spans="1:10" ht="15">
      <c r="A25" s="1" t="s">
        <v>569</v>
      </c>
      <c r="B25" s="208">
        <v>32</v>
      </c>
      <c r="C25" s="209">
        <v>41</v>
      </c>
      <c r="D25" s="209">
        <v>52</v>
      </c>
      <c r="E25" s="209">
        <v>49</v>
      </c>
      <c r="F25" s="209">
        <v>21</v>
      </c>
      <c r="G25" s="209">
        <v>19</v>
      </c>
      <c r="H25" s="209">
        <v>23</v>
      </c>
      <c r="I25" s="209">
        <v>24</v>
      </c>
      <c r="J25" s="209">
        <v>25</v>
      </c>
    </row>
    <row r="26" spans="1:10" ht="15">
      <c r="A26" s="22" t="s">
        <v>570</v>
      </c>
      <c r="B26" s="206">
        <v>1552</v>
      </c>
      <c r="C26" s="207">
        <v>1452</v>
      </c>
      <c r="D26" s="207">
        <v>1289</v>
      </c>
      <c r="E26" s="207">
        <v>1165</v>
      </c>
      <c r="F26" s="207">
        <v>1172</v>
      </c>
      <c r="G26" s="207">
        <v>1207</v>
      </c>
      <c r="H26" s="207">
        <v>1268</v>
      </c>
      <c r="I26" s="207">
        <v>1300</v>
      </c>
      <c r="J26" s="207">
        <v>1291</v>
      </c>
    </row>
    <row r="27" ht="15">
      <c r="A27" s="1" t="s">
        <v>327</v>
      </c>
    </row>
    <row r="28" ht="15">
      <c r="A28" s="1" t="s">
        <v>326</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84"/>
  <sheetViews>
    <sheetView zoomScalePageLayoutView="0" workbookViewId="0" topLeftCell="A10">
      <selection activeCell="C88" sqref="C88"/>
    </sheetView>
  </sheetViews>
  <sheetFormatPr defaultColWidth="9.140625" defaultRowHeight="15"/>
  <cols>
    <col min="1" max="1" width="5.7109375" style="108" customWidth="1"/>
    <col min="2" max="2" width="5.8515625" style="108" bestFit="1" customWidth="1"/>
    <col min="3" max="3" width="5.57421875" style="108" bestFit="1" customWidth="1"/>
    <col min="4" max="16384" width="9.00390625" style="108" customWidth="1"/>
  </cols>
  <sheetData>
    <row r="1" spans="1:2" ht="15">
      <c r="A1" s="170" t="s">
        <v>515</v>
      </c>
      <c r="B1" s="123"/>
    </row>
    <row r="2" spans="1:8" ht="15">
      <c r="A2" s="123"/>
      <c r="B2" s="123"/>
      <c r="F2" s="121"/>
      <c r="G2" s="122" t="s">
        <v>279</v>
      </c>
      <c r="H2" s="121"/>
    </row>
    <row r="3" spans="1:8" ht="15">
      <c r="A3" s="123" t="s">
        <v>179</v>
      </c>
      <c r="B3" s="123"/>
      <c r="F3" s="121"/>
      <c r="G3" s="122" t="s">
        <v>276</v>
      </c>
      <c r="H3" s="121"/>
    </row>
    <row r="4" spans="1:7" ht="15">
      <c r="A4" s="120" t="s">
        <v>275</v>
      </c>
      <c r="B4" s="120"/>
      <c r="C4" s="119" t="s">
        <v>353</v>
      </c>
      <c r="D4" s="118" t="s">
        <v>352</v>
      </c>
      <c r="E4" s="118" t="s">
        <v>232</v>
      </c>
      <c r="F4" s="118" t="s">
        <v>71</v>
      </c>
      <c r="G4" s="118" t="s">
        <v>70</v>
      </c>
    </row>
    <row r="5" spans="1:7" ht="15">
      <c r="A5" s="108" t="s">
        <v>186</v>
      </c>
      <c r="B5" s="114">
        <v>1955</v>
      </c>
      <c r="C5" s="113" t="s">
        <v>348</v>
      </c>
      <c r="D5" s="108">
        <v>3777</v>
      </c>
      <c r="E5" s="108">
        <v>18826</v>
      </c>
      <c r="F5" s="108">
        <v>8757</v>
      </c>
      <c r="G5" s="108">
        <v>10069</v>
      </c>
    </row>
    <row r="6" spans="2:7" ht="15">
      <c r="B6" s="114">
        <v>1960</v>
      </c>
      <c r="C6" s="113" t="s">
        <v>347</v>
      </c>
      <c r="D6" s="108">
        <v>4131</v>
      </c>
      <c r="E6" s="108">
        <v>18629</v>
      </c>
      <c r="F6" s="108">
        <v>8502</v>
      </c>
      <c r="G6" s="108">
        <v>10127</v>
      </c>
    </row>
    <row r="7" spans="2:7" ht="15">
      <c r="B7" s="114">
        <v>1965</v>
      </c>
      <c r="C7" s="113" t="s">
        <v>346</v>
      </c>
      <c r="D7" s="108">
        <v>4475</v>
      </c>
      <c r="E7" s="108">
        <v>19338</v>
      </c>
      <c r="F7" s="108">
        <v>8800</v>
      </c>
      <c r="G7" s="108">
        <v>10538</v>
      </c>
    </row>
    <row r="8" spans="2:7" ht="15">
      <c r="B8" s="114">
        <v>1970</v>
      </c>
      <c r="C8" s="113" t="s">
        <v>345</v>
      </c>
      <c r="D8" s="108">
        <v>5172</v>
      </c>
      <c r="E8" s="108">
        <v>20046</v>
      </c>
      <c r="F8" s="108">
        <v>9218</v>
      </c>
      <c r="G8" s="108">
        <v>10828</v>
      </c>
    </row>
    <row r="9" spans="2:7" ht="15">
      <c r="B9" s="114">
        <v>1975</v>
      </c>
      <c r="C9" s="113" t="s">
        <v>344</v>
      </c>
      <c r="D9" s="108">
        <v>5914</v>
      </c>
      <c r="E9" s="108">
        <v>22040</v>
      </c>
      <c r="F9" s="108">
        <v>10385</v>
      </c>
      <c r="G9" s="108">
        <v>11655</v>
      </c>
    </row>
    <row r="10" spans="2:7" ht="15">
      <c r="B10" s="114">
        <v>1980</v>
      </c>
      <c r="C10" s="113" t="s">
        <v>343</v>
      </c>
      <c r="D10" s="108">
        <v>6726</v>
      </c>
      <c r="E10" s="108">
        <v>23825</v>
      </c>
      <c r="F10" s="108">
        <v>11406</v>
      </c>
      <c r="G10" s="108">
        <v>12419</v>
      </c>
    </row>
    <row r="11" spans="2:7" ht="15">
      <c r="B11" s="114">
        <v>1985</v>
      </c>
      <c r="C11" s="113" t="s">
        <v>342</v>
      </c>
      <c r="D11" s="108">
        <v>7089</v>
      </c>
      <c r="E11" s="108">
        <v>24735</v>
      </c>
      <c r="F11" s="108">
        <v>11792</v>
      </c>
      <c r="G11" s="108">
        <v>12943</v>
      </c>
    </row>
    <row r="12" spans="2:7" ht="15">
      <c r="B12" s="114">
        <v>1990</v>
      </c>
      <c r="C12" s="113" t="s">
        <v>341</v>
      </c>
      <c r="D12" s="108">
        <v>7709</v>
      </c>
      <c r="E12" s="108">
        <v>25265</v>
      </c>
      <c r="F12" s="108">
        <v>11980</v>
      </c>
      <c r="G12" s="108">
        <v>13285</v>
      </c>
    </row>
    <row r="13" spans="2:7" ht="15">
      <c r="B13" s="114">
        <v>1995</v>
      </c>
      <c r="C13" s="113" t="s">
        <v>340</v>
      </c>
      <c r="D13" s="108">
        <v>8302</v>
      </c>
      <c r="E13" s="108">
        <v>26027</v>
      </c>
      <c r="F13" s="108">
        <v>12445</v>
      </c>
      <c r="G13" s="108">
        <v>13582</v>
      </c>
    </row>
    <row r="14" spans="2:7" ht="15">
      <c r="B14" s="114">
        <v>2000</v>
      </c>
      <c r="C14" s="113" t="s">
        <v>339</v>
      </c>
      <c r="D14" s="108">
        <v>9410</v>
      </c>
      <c r="E14" s="108">
        <v>27079</v>
      </c>
      <c r="F14" s="108">
        <v>12945</v>
      </c>
      <c r="G14" s="108">
        <v>14134</v>
      </c>
    </row>
    <row r="15" spans="2:7" ht="15">
      <c r="B15" s="114">
        <v>2005</v>
      </c>
      <c r="C15" s="113" t="s">
        <v>338</v>
      </c>
      <c r="D15" s="108">
        <v>10135</v>
      </c>
      <c r="E15" s="108">
        <v>27815</v>
      </c>
      <c r="F15" s="108">
        <v>13437</v>
      </c>
      <c r="G15" s="108">
        <v>14378</v>
      </c>
    </row>
    <row r="16" spans="2:7" ht="15">
      <c r="B16" s="114">
        <v>2010</v>
      </c>
      <c r="C16" s="113" t="s">
        <v>170</v>
      </c>
      <c r="D16" s="108">
        <v>10445</v>
      </c>
      <c r="E16" s="108">
        <v>27855</v>
      </c>
      <c r="F16" s="108">
        <v>13409</v>
      </c>
      <c r="G16" s="108">
        <v>14446</v>
      </c>
    </row>
    <row r="17" spans="1:7" ht="15">
      <c r="A17" s="117"/>
      <c r="B17" s="112">
        <v>2015</v>
      </c>
      <c r="C17" s="111" t="s">
        <v>165</v>
      </c>
      <c r="D17" s="117">
        <v>10535</v>
      </c>
      <c r="E17" s="117">
        <v>27524</v>
      </c>
      <c r="F17" s="117">
        <v>13183</v>
      </c>
      <c r="G17" s="117">
        <v>14341</v>
      </c>
    </row>
    <row r="18" spans="1:7" ht="15">
      <c r="A18" s="108" t="s">
        <v>185</v>
      </c>
      <c r="B18" s="114">
        <v>1955</v>
      </c>
      <c r="C18" s="113" t="s">
        <v>348</v>
      </c>
      <c r="D18" s="108">
        <v>4183</v>
      </c>
      <c r="E18" s="108">
        <v>20378</v>
      </c>
      <c r="F18" s="108">
        <v>9914</v>
      </c>
      <c r="G18" s="108">
        <v>10464</v>
      </c>
    </row>
    <row r="19" spans="2:7" ht="15">
      <c r="B19" s="114">
        <v>1960</v>
      </c>
      <c r="C19" s="113" t="s">
        <v>347</v>
      </c>
      <c r="D19" s="108">
        <v>4377</v>
      </c>
      <c r="E19" s="108">
        <v>19711</v>
      </c>
      <c r="F19" s="108">
        <v>9516</v>
      </c>
      <c r="G19" s="108">
        <v>10195</v>
      </c>
    </row>
    <row r="20" spans="2:7" ht="15">
      <c r="B20" s="114">
        <v>1965</v>
      </c>
      <c r="C20" s="113" t="s">
        <v>346</v>
      </c>
      <c r="D20" s="108">
        <v>4465</v>
      </c>
      <c r="E20" s="108">
        <v>19112</v>
      </c>
      <c r="F20" s="108">
        <v>9104</v>
      </c>
      <c r="G20" s="108">
        <v>10008</v>
      </c>
    </row>
    <row r="21" spans="2:7" ht="15">
      <c r="B21" s="114">
        <v>1970</v>
      </c>
      <c r="C21" s="113" t="s">
        <v>345</v>
      </c>
      <c r="D21" s="108">
        <v>4836</v>
      </c>
      <c r="E21" s="108">
        <v>19294</v>
      </c>
      <c r="F21" s="108">
        <v>9225</v>
      </c>
      <c r="G21" s="108">
        <v>10069</v>
      </c>
    </row>
    <row r="22" spans="2:7" ht="15">
      <c r="B22" s="114">
        <v>1975</v>
      </c>
      <c r="C22" s="113" t="s">
        <v>344</v>
      </c>
      <c r="D22" s="108">
        <v>5354</v>
      </c>
      <c r="E22" s="108">
        <v>20423</v>
      </c>
      <c r="F22" s="108">
        <v>9787</v>
      </c>
      <c r="G22" s="108">
        <v>10636</v>
      </c>
    </row>
    <row r="23" spans="2:7" ht="15">
      <c r="B23" s="114">
        <v>1980</v>
      </c>
      <c r="C23" s="113" t="s">
        <v>343</v>
      </c>
      <c r="D23" s="108">
        <v>5878</v>
      </c>
      <c r="E23" s="108">
        <v>22229</v>
      </c>
      <c r="F23" s="108">
        <v>10656</v>
      </c>
      <c r="G23" s="108">
        <v>11573</v>
      </c>
    </row>
    <row r="24" spans="2:7" ht="15">
      <c r="B24" s="114">
        <v>1985</v>
      </c>
      <c r="C24" s="113" t="s">
        <v>342</v>
      </c>
      <c r="D24" s="108">
        <v>6508</v>
      </c>
      <c r="E24" s="108">
        <v>24004</v>
      </c>
      <c r="F24" s="108">
        <v>11517</v>
      </c>
      <c r="G24" s="108">
        <v>12487</v>
      </c>
    </row>
    <row r="25" spans="2:7" ht="15">
      <c r="B25" s="114">
        <v>1990</v>
      </c>
      <c r="C25" s="113" t="s">
        <v>341</v>
      </c>
      <c r="D25" s="108">
        <v>7256</v>
      </c>
      <c r="E25" s="108">
        <v>25821</v>
      </c>
      <c r="F25" s="108">
        <v>12361</v>
      </c>
      <c r="G25" s="108">
        <v>13460</v>
      </c>
    </row>
    <row r="26" spans="2:7" ht="15">
      <c r="B26" s="114">
        <v>1995</v>
      </c>
      <c r="C26" s="113" t="s">
        <v>340</v>
      </c>
      <c r="D26" s="108">
        <v>8761</v>
      </c>
      <c r="E26" s="108">
        <v>28712</v>
      </c>
      <c r="F26" s="108">
        <v>13775</v>
      </c>
      <c r="G26" s="108">
        <v>14937</v>
      </c>
    </row>
    <row r="27" spans="2:7" ht="15">
      <c r="B27" s="114">
        <v>2000</v>
      </c>
      <c r="C27" s="113" t="s">
        <v>339</v>
      </c>
      <c r="D27" s="108">
        <v>10030</v>
      </c>
      <c r="E27" s="108">
        <v>30966</v>
      </c>
      <c r="F27" s="108">
        <v>14854</v>
      </c>
      <c r="G27" s="108">
        <v>16112</v>
      </c>
    </row>
    <row r="28" spans="2:7" ht="15">
      <c r="B28" s="114">
        <v>2005</v>
      </c>
      <c r="C28" s="113" t="s">
        <v>338</v>
      </c>
      <c r="D28" s="108">
        <v>10914</v>
      </c>
      <c r="E28" s="108">
        <v>32075</v>
      </c>
      <c r="F28" s="108">
        <v>15437</v>
      </c>
      <c r="G28" s="108">
        <v>16638</v>
      </c>
    </row>
    <row r="29" spans="2:7" ht="15">
      <c r="B29" s="114">
        <v>2010</v>
      </c>
      <c r="C29" s="113" t="s">
        <v>170</v>
      </c>
      <c r="D29" s="108">
        <v>11542</v>
      </c>
      <c r="E29" s="108">
        <v>32304</v>
      </c>
      <c r="F29" s="108">
        <v>15582</v>
      </c>
      <c r="G29" s="108">
        <v>16722</v>
      </c>
    </row>
    <row r="30" spans="1:7" ht="15">
      <c r="A30" s="117"/>
      <c r="B30" s="112">
        <v>2015</v>
      </c>
      <c r="C30" s="111" t="s">
        <v>165</v>
      </c>
      <c r="D30" s="117">
        <v>11951</v>
      </c>
      <c r="E30" s="117">
        <v>32480</v>
      </c>
      <c r="F30" s="117">
        <v>15677</v>
      </c>
      <c r="G30" s="117">
        <v>16803</v>
      </c>
    </row>
    <row r="31" spans="1:7" ht="15">
      <c r="A31" s="108" t="s">
        <v>184</v>
      </c>
      <c r="B31" s="114">
        <v>1955</v>
      </c>
      <c r="C31" s="113" t="s">
        <v>348</v>
      </c>
      <c r="D31" s="108">
        <v>2136</v>
      </c>
      <c r="E31" s="108">
        <v>11162</v>
      </c>
      <c r="F31" s="108">
        <v>5411</v>
      </c>
      <c r="G31" s="108">
        <v>5751</v>
      </c>
    </row>
    <row r="32" spans="2:7" ht="15">
      <c r="B32" s="114">
        <v>1960</v>
      </c>
      <c r="C32" s="113" t="s">
        <v>347</v>
      </c>
      <c r="D32" s="108">
        <v>2161</v>
      </c>
      <c r="E32" s="108">
        <v>10531</v>
      </c>
      <c r="F32" s="108">
        <v>5095</v>
      </c>
      <c r="G32" s="108">
        <v>5436</v>
      </c>
    </row>
    <row r="33" spans="2:7" ht="15">
      <c r="B33" s="114">
        <v>1965</v>
      </c>
      <c r="C33" s="113" t="s">
        <v>346</v>
      </c>
      <c r="D33" s="108">
        <v>2240</v>
      </c>
      <c r="E33" s="108">
        <v>10118</v>
      </c>
      <c r="F33" s="108">
        <v>4857</v>
      </c>
      <c r="G33" s="108">
        <v>5261</v>
      </c>
    </row>
    <row r="34" spans="2:7" ht="15">
      <c r="B34" s="114">
        <v>1970</v>
      </c>
      <c r="C34" s="113" t="s">
        <v>345</v>
      </c>
      <c r="D34" s="108">
        <v>2408</v>
      </c>
      <c r="E34" s="108">
        <v>10254</v>
      </c>
      <c r="F34" s="108">
        <v>4900</v>
      </c>
      <c r="G34" s="108">
        <v>5354</v>
      </c>
    </row>
    <row r="35" spans="2:7" ht="15">
      <c r="B35" s="114">
        <v>1975</v>
      </c>
      <c r="C35" s="113" t="s">
        <v>344</v>
      </c>
      <c r="D35" s="108">
        <v>2722</v>
      </c>
      <c r="E35" s="108">
        <v>11006</v>
      </c>
      <c r="F35" s="108">
        <v>5292</v>
      </c>
      <c r="G35" s="108">
        <v>5714</v>
      </c>
    </row>
    <row r="36" spans="2:7" ht="15">
      <c r="B36" s="114">
        <v>1980</v>
      </c>
      <c r="C36" s="113" t="s">
        <v>343</v>
      </c>
      <c r="D36" s="108">
        <v>3228</v>
      </c>
      <c r="E36" s="108">
        <v>12598</v>
      </c>
      <c r="F36" s="108">
        <v>6072</v>
      </c>
      <c r="G36" s="108">
        <v>6526</v>
      </c>
    </row>
    <row r="37" spans="2:7" ht="15">
      <c r="B37" s="114">
        <v>1985</v>
      </c>
      <c r="C37" s="113" t="s">
        <v>342</v>
      </c>
      <c r="D37" s="108">
        <v>3615</v>
      </c>
      <c r="E37" s="108">
        <v>13865</v>
      </c>
      <c r="F37" s="108">
        <v>6685</v>
      </c>
      <c r="G37" s="108">
        <v>7180</v>
      </c>
    </row>
    <row r="38" spans="2:7" ht="15">
      <c r="B38" s="114">
        <v>1990</v>
      </c>
      <c r="C38" s="113" t="s">
        <v>341</v>
      </c>
      <c r="D38" s="108">
        <v>3942</v>
      </c>
      <c r="E38" s="108">
        <v>14703</v>
      </c>
      <c r="F38" s="108">
        <v>7127</v>
      </c>
      <c r="G38" s="108">
        <v>7576</v>
      </c>
    </row>
    <row r="39" spans="2:7" ht="15">
      <c r="B39" s="114">
        <v>1995</v>
      </c>
      <c r="C39" s="113" t="s">
        <v>340</v>
      </c>
      <c r="D39" s="108">
        <v>4469</v>
      </c>
      <c r="E39" s="108">
        <v>15550</v>
      </c>
      <c r="F39" s="108">
        <v>7545</v>
      </c>
      <c r="G39" s="108">
        <v>8005</v>
      </c>
    </row>
    <row r="40" spans="2:7" ht="15">
      <c r="B40" s="114">
        <v>2000</v>
      </c>
      <c r="C40" s="113" t="s">
        <v>339</v>
      </c>
      <c r="D40" s="108">
        <v>5020</v>
      </c>
      <c r="E40" s="108">
        <v>16519</v>
      </c>
      <c r="F40" s="108">
        <v>8053</v>
      </c>
      <c r="G40" s="108">
        <v>8466</v>
      </c>
    </row>
    <row r="41" spans="2:7" ht="15">
      <c r="B41" s="114">
        <v>2005</v>
      </c>
      <c r="C41" s="113" t="s">
        <v>338</v>
      </c>
      <c r="D41" s="108">
        <v>5723</v>
      </c>
      <c r="E41" s="108">
        <v>17857</v>
      </c>
      <c r="F41" s="108">
        <v>8662</v>
      </c>
      <c r="G41" s="108">
        <v>9195</v>
      </c>
    </row>
    <row r="42" spans="2:7" ht="15">
      <c r="B42" s="114">
        <v>2010</v>
      </c>
      <c r="C42" s="113" t="s">
        <v>170</v>
      </c>
      <c r="D42" s="108">
        <v>6153</v>
      </c>
      <c r="E42" s="108">
        <v>18321</v>
      </c>
      <c r="F42" s="108">
        <v>8817</v>
      </c>
      <c r="G42" s="108">
        <v>9504</v>
      </c>
    </row>
    <row r="43" spans="1:7" ht="15">
      <c r="A43" s="117"/>
      <c r="B43" s="112">
        <v>2015</v>
      </c>
      <c r="C43" s="111" t="s">
        <v>165</v>
      </c>
      <c r="D43" s="117">
        <v>6260</v>
      </c>
      <c r="E43" s="117">
        <v>18043</v>
      </c>
      <c r="F43" s="117">
        <v>8668</v>
      </c>
      <c r="G43" s="117">
        <v>9375</v>
      </c>
    </row>
    <row r="44" spans="1:7" ht="15">
      <c r="A44" s="109" t="s">
        <v>351</v>
      </c>
      <c r="B44" s="114">
        <v>1955</v>
      </c>
      <c r="C44" s="113" t="s">
        <v>348</v>
      </c>
      <c r="D44" s="109">
        <v>1408</v>
      </c>
      <c r="E44" s="109">
        <f aca="true" t="shared" si="0" ref="E44:E55">F44+G44</f>
        <v>7155</v>
      </c>
      <c r="F44" s="109">
        <v>3463</v>
      </c>
      <c r="G44" s="109">
        <v>3692</v>
      </c>
    </row>
    <row r="45" spans="1:7" ht="15">
      <c r="A45" s="109"/>
      <c r="B45" s="114">
        <v>1960</v>
      </c>
      <c r="C45" s="113" t="s">
        <v>347</v>
      </c>
      <c r="D45" s="109">
        <f>1418+17</f>
        <v>1435</v>
      </c>
      <c r="E45" s="109">
        <f t="shared" si="0"/>
        <v>6733</v>
      </c>
      <c r="F45" s="109">
        <v>3244</v>
      </c>
      <c r="G45" s="109">
        <v>3489</v>
      </c>
    </row>
    <row r="46" spans="1:7" ht="15">
      <c r="A46" s="109"/>
      <c r="B46" s="114">
        <v>1965</v>
      </c>
      <c r="C46" s="113" t="s">
        <v>346</v>
      </c>
      <c r="D46" s="109">
        <v>1422</v>
      </c>
      <c r="E46" s="109">
        <f t="shared" si="0"/>
        <v>6381</v>
      </c>
      <c r="F46" s="109">
        <v>3038</v>
      </c>
      <c r="G46" s="109">
        <v>3343</v>
      </c>
    </row>
    <row r="47" spans="1:7" ht="15">
      <c r="A47" s="109"/>
      <c r="B47" s="114">
        <v>1970</v>
      </c>
      <c r="C47" s="113" t="s">
        <v>345</v>
      </c>
      <c r="D47" s="109">
        <f>1420+5</f>
        <v>1425</v>
      </c>
      <c r="E47" s="109">
        <f t="shared" si="0"/>
        <v>6107</v>
      </c>
      <c r="F47" s="109">
        <v>2869</v>
      </c>
      <c r="G47" s="109">
        <v>3238</v>
      </c>
    </row>
    <row r="48" spans="1:7" ht="15">
      <c r="A48" s="109"/>
      <c r="B48" s="114">
        <v>1975</v>
      </c>
      <c r="C48" s="113" t="s">
        <v>344</v>
      </c>
      <c r="D48" s="109">
        <f>1452+3</f>
        <v>1455</v>
      </c>
      <c r="E48" s="109">
        <f t="shared" si="0"/>
        <v>6011</v>
      </c>
      <c r="F48" s="109">
        <v>2830</v>
      </c>
      <c r="G48" s="109">
        <v>3181</v>
      </c>
    </row>
    <row r="49" spans="1:7" ht="15">
      <c r="A49" s="109"/>
      <c r="B49" s="114">
        <v>1980</v>
      </c>
      <c r="C49" s="113" t="s">
        <v>343</v>
      </c>
      <c r="D49" s="109">
        <v>1567</v>
      </c>
      <c r="E49" s="109">
        <f t="shared" si="0"/>
        <v>6270</v>
      </c>
      <c r="F49" s="109">
        <v>3010</v>
      </c>
      <c r="G49" s="109">
        <v>3260</v>
      </c>
    </row>
    <row r="50" spans="1:7" ht="15">
      <c r="A50" s="109"/>
      <c r="B50" s="114">
        <v>1985</v>
      </c>
      <c r="C50" s="113" t="s">
        <v>342</v>
      </c>
      <c r="D50" s="109">
        <v>1741</v>
      </c>
      <c r="E50" s="109">
        <f t="shared" si="0"/>
        <v>6806</v>
      </c>
      <c r="F50" s="109">
        <v>3301</v>
      </c>
      <c r="G50" s="109">
        <v>3505</v>
      </c>
    </row>
    <row r="51" spans="1:7" ht="15">
      <c r="A51" s="109"/>
      <c r="B51" s="114">
        <v>1990</v>
      </c>
      <c r="C51" s="113" t="s">
        <v>341</v>
      </c>
      <c r="D51" s="109">
        <v>1946</v>
      </c>
      <c r="E51" s="109">
        <f t="shared" si="0"/>
        <v>7357</v>
      </c>
      <c r="F51" s="109">
        <v>3550</v>
      </c>
      <c r="G51" s="109">
        <v>3807</v>
      </c>
    </row>
    <row r="52" spans="1:7" ht="15">
      <c r="A52" s="109"/>
      <c r="B52" s="114">
        <v>1995</v>
      </c>
      <c r="C52" s="113" t="s">
        <v>340</v>
      </c>
      <c r="D52" s="109">
        <v>2288</v>
      </c>
      <c r="E52" s="109">
        <f t="shared" si="0"/>
        <v>7927</v>
      </c>
      <c r="F52" s="109">
        <v>3854</v>
      </c>
      <c r="G52" s="109">
        <v>4073</v>
      </c>
    </row>
    <row r="53" spans="1:7" ht="15">
      <c r="A53" s="109"/>
      <c r="B53" s="114">
        <v>2000</v>
      </c>
      <c r="C53" s="113" t="s">
        <v>339</v>
      </c>
      <c r="D53" s="109">
        <v>2617</v>
      </c>
      <c r="E53" s="109">
        <f t="shared" si="0"/>
        <v>8529</v>
      </c>
      <c r="F53" s="109">
        <v>4168</v>
      </c>
      <c r="G53" s="109">
        <v>4361</v>
      </c>
    </row>
    <row r="54" spans="1:7" ht="15">
      <c r="A54" s="109"/>
      <c r="B54" s="114">
        <v>2005</v>
      </c>
      <c r="C54" s="113" t="s">
        <v>338</v>
      </c>
      <c r="D54" s="109">
        <v>2868</v>
      </c>
      <c r="E54" s="109">
        <f t="shared" si="0"/>
        <v>8972</v>
      </c>
      <c r="F54" s="109">
        <v>4341</v>
      </c>
      <c r="G54" s="109">
        <v>4631</v>
      </c>
    </row>
    <row r="55" spans="1:7" ht="15">
      <c r="A55" s="109"/>
      <c r="B55" s="114">
        <v>2010</v>
      </c>
      <c r="C55" s="113" t="s">
        <v>170</v>
      </c>
      <c r="D55" s="109">
        <v>3024</v>
      </c>
      <c r="E55" s="109">
        <f t="shared" si="0"/>
        <v>9120</v>
      </c>
      <c r="F55" s="109">
        <v>4443</v>
      </c>
      <c r="G55" s="109">
        <v>4677</v>
      </c>
    </row>
    <row r="56" spans="1:7" ht="15">
      <c r="A56" s="110"/>
      <c r="B56" s="112">
        <v>2015</v>
      </c>
      <c r="C56" s="111" t="s">
        <v>165</v>
      </c>
      <c r="D56" s="110">
        <v>3064</v>
      </c>
      <c r="E56" s="110">
        <v>8950</v>
      </c>
      <c r="F56" s="110">
        <v>4338</v>
      </c>
      <c r="G56" s="110">
        <v>4612</v>
      </c>
    </row>
    <row r="57" spans="1:7" ht="15">
      <c r="A57" s="109" t="s">
        <v>350</v>
      </c>
      <c r="B57" s="114">
        <v>1955</v>
      </c>
      <c r="C57" s="113" t="s">
        <v>348</v>
      </c>
      <c r="D57" s="109">
        <v>1622</v>
      </c>
      <c r="E57" s="109">
        <f aca="true" t="shared" si="1" ref="E57:E68">F57+G57</f>
        <v>8081</v>
      </c>
      <c r="F57" s="109">
        <v>3901</v>
      </c>
      <c r="G57" s="109">
        <v>4180</v>
      </c>
    </row>
    <row r="58" spans="1:7" ht="15">
      <c r="A58" s="109"/>
      <c r="B58" s="114">
        <v>1960</v>
      </c>
      <c r="C58" s="113" t="s">
        <v>347</v>
      </c>
      <c r="D58" s="109">
        <f>2326+36</f>
        <v>2362</v>
      </c>
      <c r="E58" s="109">
        <f t="shared" si="1"/>
        <v>11012</v>
      </c>
      <c r="F58" s="109">
        <v>5268</v>
      </c>
      <c r="G58" s="109">
        <v>5744</v>
      </c>
    </row>
    <row r="59" spans="1:7" ht="15">
      <c r="A59" s="109"/>
      <c r="B59" s="114">
        <v>1965</v>
      </c>
      <c r="C59" s="113" t="s">
        <v>346</v>
      </c>
      <c r="D59" s="109">
        <v>2345</v>
      </c>
      <c r="E59" s="109">
        <f t="shared" si="1"/>
        <v>10393</v>
      </c>
      <c r="F59" s="109">
        <v>4921</v>
      </c>
      <c r="G59" s="109">
        <v>5472</v>
      </c>
    </row>
    <row r="60" spans="1:7" ht="15">
      <c r="A60" s="109"/>
      <c r="B60" s="114">
        <v>1970</v>
      </c>
      <c r="C60" s="113" t="s">
        <v>345</v>
      </c>
      <c r="D60" s="109">
        <f>2420+13</f>
        <v>2433</v>
      </c>
      <c r="E60" s="109">
        <f t="shared" si="1"/>
        <v>10019</v>
      </c>
      <c r="F60" s="109">
        <v>4745</v>
      </c>
      <c r="G60" s="109">
        <v>5274</v>
      </c>
    </row>
    <row r="61" spans="1:7" ht="15">
      <c r="A61" s="109"/>
      <c r="B61" s="114">
        <v>1975</v>
      </c>
      <c r="C61" s="113" t="s">
        <v>344</v>
      </c>
      <c r="D61" s="109">
        <f>2551+6</f>
        <v>2557</v>
      </c>
      <c r="E61" s="109">
        <f t="shared" si="1"/>
        <v>10176</v>
      </c>
      <c r="F61" s="109">
        <v>4854</v>
      </c>
      <c r="G61" s="109">
        <v>5322</v>
      </c>
    </row>
    <row r="62" spans="1:7" ht="15">
      <c r="A62" s="109"/>
      <c r="B62" s="114">
        <v>1980</v>
      </c>
      <c r="C62" s="113" t="s">
        <v>343</v>
      </c>
      <c r="D62" s="109">
        <v>2630</v>
      </c>
      <c r="E62" s="109">
        <f t="shared" si="1"/>
        <v>10287</v>
      </c>
      <c r="F62" s="109">
        <v>4931</v>
      </c>
      <c r="G62" s="109">
        <v>5356</v>
      </c>
    </row>
    <row r="63" spans="1:7" ht="15">
      <c r="A63" s="109"/>
      <c r="B63" s="114">
        <v>1985</v>
      </c>
      <c r="C63" s="113" t="s">
        <v>342</v>
      </c>
      <c r="D63" s="109">
        <v>2667</v>
      </c>
      <c r="E63" s="109">
        <f t="shared" si="1"/>
        <v>10197</v>
      </c>
      <c r="F63" s="109">
        <v>4849</v>
      </c>
      <c r="G63" s="109">
        <v>5348</v>
      </c>
    </row>
    <row r="64" spans="1:7" ht="15">
      <c r="A64" s="109"/>
      <c r="B64" s="114">
        <v>1990</v>
      </c>
      <c r="C64" s="113" t="s">
        <v>341</v>
      </c>
      <c r="D64" s="109">
        <v>2730</v>
      </c>
      <c r="E64" s="109">
        <f t="shared" si="1"/>
        <v>10008</v>
      </c>
      <c r="F64" s="109">
        <v>4779</v>
      </c>
      <c r="G64" s="109">
        <v>5229</v>
      </c>
    </row>
    <row r="65" spans="1:7" ht="15">
      <c r="A65" s="109"/>
      <c r="B65" s="114">
        <v>1995</v>
      </c>
      <c r="C65" s="113" t="s">
        <v>340</v>
      </c>
      <c r="D65" s="109">
        <v>2962</v>
      </c>
      <c r="E65" s="109">
        <f t="shared" si="1"/>
        <v>10015</v>
      </c>
      <c r="F65" s="109">
        <v>4747</v>
      </c>
      <c r="G65" s="109">
        <v>5268</v>
      </c>
    </row>
    <row r="66" spans="1:7" ht="15">
      <c r="A66" s="109"/>
      <c r="B66" s="114">
        <v>2000</v>
      </c>
      <c r="C66" s="113" t="s">
        <v>339</v>
      </c>
      <c r="D66" s="109">
        <v>3100</v>
      </c>
      <c r="E66" s="109">
        <f t="shared" si="1"/>
        <v>9771</v>
      </c>
      <c r="F66" s="109">
        <v>4661</v>
      </c>
      <c r="G66" s="109">
        <v>5110</v>
      </c>
    </row>
    <row r="67" spans="1:7" ht="15">
      <c r="A67" s="109"/>
      <c r="B67" s="114">
        <v>2005</v>
      </c>
      <c r="C67" s="113" t="s">
        <v>338</v>
      </c>
      <c r="D67" s="109">
        <v>3103</v>
      </c>
      <c r="E67" s="109">
        <f t="shared" si="1"/>
        <v>9547</v>
      </c>
      <c r="F67" s="109">
        <v>4555</v>
      </c>
      <c r="G67" s="109">
        <v>4992</v>
      </c>
    </row>
    <row r="68" spans="1:7" ht="15">
      <c r="A68" s="109"/>
      <c r="B68" s="114">
        <v>2010</v>
      </c>
      <c r="C68" s="113" t="s">
        <v>170</v>
      </c>
      <c r="D68" s="109">
        <v>3021</v>
      </c>
      <c r="E68" s="109">
        <f t="shared" si="1"/>
        <v>8879</v>
      </c>
      <c r="F68" s="109">
        <v>4280</v>
      </c>
      <c r="G68" s="109">
        <v>4599</v>
      </c>
    </row>
    <row r="69" spans="1:7" ht="15">
      <c r="A69" s="116"/>
      <c r="B69" s="112">
        <v>2015</v>
      </c>
      <c r="C69" s="111" t="s">
        <v>165</v>
      </c>
      <c r="D69" s="116">
        <v>2922</v>
      </c>
      <c r="E69" s="116">
        <v>8285</v>
      </c>
      <c r="F69" s="116">
        <v>4000</v>
      </c>
      <c r="G69" s="116">
        <v>4285</v>
      </c>
    </row>
    <row r="70" spans="1:7" ht="15">
      <c r="A70" s="115" t="s">
        <v>349</v>
      </c>
      <c r="B70" s="114">
        <v>1955</v>
      </c>
      <c r="C70" s="113" t="s">
        <v>348</v>
      </c>
      <c r="D70" s="109">
        <v>13126</v>
      </c>
      <c r="E70" s="109">
        <v>65602</v>
      </c>
      <c r="F70" s="109">
        <v>31446</v>
      </c>
      <c r="G70" s="109">
        <v>34156</v>
      </c>
    </row>
    <row r="71" spans="1:7" ht="15">
      <c r="A71" s="109"/>
      <c r="B71" s="114">
        <v>1960</v>
      </c>
      <c r="C71" s="113" t="s">
        <v>347</v>
      </c>
      <c r="D71" s="109">
        <v>14466</v>
      </c>
      <c r="E71" s="109">
        <v>66616</v>
      </c>
      <c r="F71" s="109">
        <v>31625</v>
      </c>
      <c r="G71" s="109">
        <v>34991</v>
      </c>
    </row>
    <row r="72" spans="1:7" ht="15">
      <c r="A72" s="109"/>
      <c r="B72" s="114">
        <v>1965</v>
      </c>
      <c r="C72" s="113" t="s">
        <v>346</v>
      </c>
      <c r="D72" s="109">
        <v>14947</v>
      </c>
      <c r="E72" s="109">
        <v>65342</v>
      </c>
      <c r="F72" s="109">
        <v>30720</v>
      </c>
      <c r="G72" s="109">
        <v>34622</v>
      </c>
    </row>
    <row r="73" spans="1:7" ht="15">
      <c r="A73" s="109"/>
      <c r="B73" s="114">
        <v>1970</v>
      </c>
      <c r="C73" s="113" t="s">
        <v>345</v>
      </c>
      <c r="D73" s="109">
        <v>16274</v>
      </c>
      <c r="E73" s="109">
        <v>65720</v>
      </c>
      <c r="F73" s="109">
        <v>30957</v>
      </c>
      <c r="G73" s="109">
        <v>34763</v>
      </c>
    </row>
    <row r="74" spans="1:7" ht="15">
      <c r="A74" s="109"/>
      <c r="B74" s="114">
        <v>1975</v>
      </c>
      <c r="C74" s="113" t="s">
        <v>344</v>
      </c>
      <c r="D74" s="109">
        <v>18002</v>
      </c>
      <c r="E74" s="109">
        <v>69656</v>
      </c>
      <c r="F74" s="109">
        <v>33148</v>
      </c>
      <c r="G74" s="109">
        <v>36508</v>
      </c>
    </row>
    <row r="75" spans="1:7" ht="15">
      <c r="A75" s="109"/>
      <c r="B75" s="114">
        <v>1980</v>
      </c>
      <c r="C75" s="113" t="s">
        <v>343</v>
      </c>
      <c r="D75" s="109">
        <v>20029</v>
      </c>
      <c r="E75" s="109">
        <v>75209</v>
      </c>
      <c r="F75" s="109">
        <v>36075</v>
      </c>
      <c r="G75" s="109">
        <v>39134</v>
      </c>
    </row>
    <row r="76" spans="1:7" ht="15">
      <c r="A76" s="109"/>
      <c r="B76" s="114">
        <v>1985</v>
      </c>
      <c r="C76" s="113" t="s">
        <v>342</v>
      </c>
      <c r="D76" s="109">
        <v>21620</v>
      </c>
      <c r="E76" s="109">
        <v>79607</v>
      </c>
      <c r="F76" s="109">
        <v>38144</v>
      </c>
      <c r="G76" s="109">
        <v>41463</v>
      </c>
    </row>
    <row r="77" spans="1:7" ht="15">
      <c r="A77" s="109"/>
      <c r="B77" s="114">
        <v>1990</v>
      </c>
      <c r="C77" s="113" t="s">
        <v>341</v>
      </c>
      <c r="D77" s="109">
        <v>23583</v>
      </c>
      <c r="E77" s="109">
        <v>83154</v>
      </c>
      <c r="F77" s="109">
        <v>39797</v>
      </c>
      <c r="G77" s="109">
        <v>43357</v>
      </c>
    </row>
    <row r="78" spans="1:7" ht="15">
      <c r="A78" s="109"/>
      <c r="B78" s="114">
        <v>1995</v>
      </c>
      <c r="C78" s="113" t="s">
        <v>340</v>
      </c>
      <c r="D78" s="109">
        <v>26782</v>
      </c>
      <c r="E78" s="109">
        <v>88231</v>
      </c>
      <c r="F78" s="109">
        <v>42366</v>
      </c>
      <c r="G78" s="109">
        <v>45865</v>
      </c>
    </row>
    <row r="79" spans="1:7" ht="15">
      <c r="A79" s="109"/>
      <c r="B79" s="114">
        <v>2000</v>
      </c>
      <c r="C79" s="113" t="s">
        <v>339</v>
      </c>
      <c r="D79" s="109">
        <v>30177</v>
      </c>
      <c r="E79" s="109">
        <v>92864</v>
      </c>
      <c r="F79" s="109">
        <v>44681</v>
      </c>
      <c r="G79" s="109">
        <v>48183</v>
      </c>
    </row>
    <row r="80" spans="1:7" ht="15">
      <c r="A80" s="109"/>
      <c r="B80" s="114">
        <v>2005</v>
      </c>
      <c r="C80" s="113" t="s">
        <v>338</v>
      </c>
      <c r="D80" s="109">
        <v>32743</v>
      </c>
      <c r="E80" s="109">
        <v>96266</v>
      </c>
      <c r="F80" s="109">
        <v>46432</v>
      </c>
      <c r="G80" s="109">
        <v>49834</v>
      </c>
    </row>
    <row r="81" spans="1:7" ht="15">
      <c r="A81" s="109"/>
      <c r="B81" s="114">
        <v>2010</v>
      </c>
      <c r="C81" s="113" t="s">
        <v>170</v>
      </c>
      <c r="D81" s="109">
        <v>34185</v>
      </c>
      <c r="E81" s="109">
        <v>96479</v>
      </c>
      <c r="F81" s="109">
        <v>46531</v>
      </c>
      <c r="G81" s="109">
        <v>49948</v>
      </c>
    </row>
    <row r="82" spans="1:7" ht="15">
      <c r="A82" s="110"/>
      <c r="B82" s="112">
        <v>2015</v>
      </c>
      <c r="C82" s="111" t="s">
        <v>165</v>
      </c>
      <c r="D82" s="110">
        <v>34732</v>
      </c>
      <c r="E82" s="110">
        <v>95282</v>
      </c>
      <c r="F82" s="110">
        <v>45866</v>
      </c>
      <c r="G82" s="110">
        <v>49416</v>
      </c>
    </row>
    <row r="83" spans="1:8" ht="15">
      <c r="A83" s="109"/>
      <c r="B83" s="109"/>
      <c r="C83" s="109"/>
      <c r="D83" s="109"/>
      <c r="E83" s="109"/>
      <c r="F83" s="109"/>
      <c r="G83" s="109"/>
      <c r="H83" s="109"/>
    </row>
    <row r="84" spans="1:3" ht="15">
      <c r="A84" s="123" t="s">
        <v>354</v>
      </c>
      <c r="B84" s="123"/>
      <c r="C84" s="123"/>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T14"/>
  <sheetViews>
    <sheetView zoomScalePageLayoutView="0" workbookViewId="0" topLeftCell="A1">
      <selection activeCell="A14" sqref="A14:C14"/>
    </sheetView>
  </sheetViews>
  <sheetFormatPr defaultColWidth="9.140625" defaultRowHeight="15"/>
  <cols>
    <col min="1" max="2" width="6.421875" style="1" customWidth="1"/>
    <col min="3" max="16384" width="9.00390625" style="1" customWidth="1"/>
  </cols>
  <sheetData>
    <row r="1" ht="15">
      <c r="A1" s="41" t="s">
        <v>516</v>
      </c>
    </row>
    <row r="2" spans="18:20" ht="15">
      <c r="R2" s="85"/>
      <c r="S2" s="85" t="s">
        <v>279</v>
      </c>
      <c r="T2" s="85"/>
    </row>
    <row r="3" spans="1:20" ht="15">
      <c r="A3" s="1" t="s">
        <v>179</v>
      </c>
      <c r="R3" s="85"/>
      <c r="S3" s="85" t="s">
        <v>378</v>
      </c>
      <c r="T3" s="85"/>
    </row>
    <row r="4" spans="1:19" ht="15">
      <c r="A4" s="40"/>
      <c r="B4" s="125"/>
      <c r="C4" s="35"/>
      <c r="D4" s="35"/>
      <c r="E4" s="35"/>
      <c r="F4" s="35"/>
      <c r="G4" s="35" t="s">
        <v>377</v>
      </c>
      <c r="H4" s="35"/>
      <c r="I4" s="35"/>
      <c r="J4" s="35"/>
      <c r="K4" s="35"/>
      <c r="L4" s="35"/>
      <c r="M4" s="35"/>
      <c r="N4" s="35"/>
      <c r="O4" s="131"/>
      <c r="P4" s="214" t="s">
        <v>376</v>
      </c>
      <c r="Q4" s="214" t="s">
        <v>375</v>
      </c>
      <c r="R4" s="212" t="s">
        <v>371</v>
      </c>
      <c r="S4" s="213"/>
    </row>
    <row r="5" spans="1:19" ht="15">
      <c r="A5" s="124" t="s">
        <v>274</v>
      </c>
      <c r="B5" s="129"/>
      <c r="G5" s="1" t="s">
        <v>374</v>
      </c>
      <c r="N5" s="214" t="s">
        <v>373</v>
      </c>
      <c r="O5" s="214" t="s">
        <v>372</v>
      </c>
      <c r="P5" s="215"/>
      <c r="Q5" s="215"/>
      <c r="R5" s="214" t="s">
        <v>371</v>
      </c>
      <c r="S5" s="214" t="s">
        <v>370</v>
      </c>
    </row>
    <row r="6" spans="1:19" ht="15">
      <c r="A6" s="130"/>
      <c r="B6" s="129"/>
      <c r="C6" s="217" t="s">
        <v>369</v>
      </c>
      <c r="D6" s="36"/>
      <c r="E6" s="35"/>
      <c r="F6" s="35"/>
      <c r="G6" s="35" t="s">
        <v>368</v>
      </c>
      <c r="H6" s="35"/>
      <c r="I6" s="35"/>
      <c r="J6" s="35"/>
      <c r="K6" s="35"/>
      <c r="L6" s="35"/>
      <c r="M6" s="35"/>
      <c r="N6" s="215"/>
      <c r="O6" s="215"/>
      <c r="P6" s="215"/>
      <c r="Q6" s="215"/>
      <c r="R6" s="215"/>
      <c r="S6" s="215"/>
    </row>
    <row r="7" spans="1:19" ht="15">
      <c r="A7" s="127"/>
      <c r="B7" s="126"/>
      <c r="C7" s="218"/>
      <c r="D7" s="5" t="s">
        <v>367</v>
      </c>
      <c r="E7" s="5" t="s">
        <v>366</v>
      </c>
      <c r="F7" s="5" t="s">
        <v>365</v>
      </c>
      <c r="G7" s="5" t="s">
        <v>364</v>
      </c>
      <c r="H7" s="5" t="s">
        <v>363</v>
      </c>
      <c r="I7" s="5" t="s">
        <v>362</v>
      </c>
      <c r="J7" s="5" t="s">
        <v>361</v>
      </c>
      <c r="K7" s="5" t="s">
        <v>360</v>
      </c>
      <c r="L7" s="5" t="s">
        <v>359</v>
      </c>
      <c r="M7" s="5" t="s">
        <v>358</v>
      </c>
      <c r="N7" s="216"/>
      <c r="O7" s="216"/>
      <c r="P7" s="216"/>
      <c r="Q7" s="216"/>
      <c r="R7" s="216"/>
      <c r="S7" s="216"/>
    </row>
    <row r="8" spans="1:19" ht="15">
      <c r="A8" s="40">
        <v>1990</v>
      </c>
      <c r="B8" s="125" t="s">
        <v>357</v>
      </c>
      <c r="C8" s="37">
        <v>23554</v>
      </c>
      <c r="D8" s="37">
        <v>2789</v>
      </c>
      <c r="E8" s="37">
        <v>4758</v>
      </c>
      <c r="F8" s="37">
        <v>4493</v>
      </c>
      <c r="G8" s="37">
        <v>5209</v>
      </c>
      <c r="H8" s="37">
        <v>3176</v>
      </c>
      <c r="I8" s="37">
        <v>2170</v>
      </c>
      <c r="J8" s="37">
        <v>804</v>
      </c>
      <c r="K8" s="37">
        <v>128</v>
      </c>
      <c r="L8" s="37">
        <v>19</v>
      </c>
      <c r="M8" s="37">
        <v>8</v>
      </c>
      <c r="N8" s="37">
        <v>82424</v>
      </c>
      <c r="O8" s="1">
        <v>3.5</v>
      </c>
      <c r="P8" s="1">
        <v>106</v>
      </c>
      <c r="Q8" s="1">
        <v>371</v>
      </c>
      <c r="R8" s="1">
        <v>29</v>
      </c>
      <c r="S8" s="47">
        <v>730</v>
      </c>
    </row>
    <row r="9" spans="1:19" ht="15">
      <c r="A9" s="124">
        <v>1995</v>
      </c>
      <c r="B9" s="13" t="s">
        <v>356</v>
      </c>
      <c r="C9" s="37">
        <v>26756</v>
      </c>
      <c r="D9" s="37">
        <v>4016</v>
      </c>
      <c r="E9" s="37">
        <v>6220</v>
      </c>
      <c r="F9" s="37">
        <v>5303</v>
      </c>
      <c r="G9" s="37">
        <v>5173</v>
      </c>
      <c r="H9" s="37">
        <v>3112</v>
      </c>
      <c r="I9" s="37">
        <v>1964</v>
      </c>
      <c r="J9" s="37">
        <v>793</v>
      </c>
      <c r="K9" s="37">
        <v>146</v>
      </c>
      <c r="L9" s="37">
        <v>22</v>
      </c>
      <c r="M9" s="37">
        <v>7</v>
      </c>
      <c r="N9" s="37">
        <v>87392</v>
      </c>
      <c r="O9" s="1">
        <v>3.27</v>
      </c>
      <c r="P9" s="1">
        <v>152</v>
      </c>
      <c r="Q9" s="1">
        <v>295</v>
      </c>
      <c r="R9" s="1">
        <v>26</v>
      </c>
      <c r="S9" s="45">
        <v>839</v>
      </c>
    </row>
    <row r="10" spans="1:19" ht="15">
      <c r="A10" s="124">
        <v>2000</v>
      </c>
      <c r="B10" s="13" t="s">
        <v>355</v>
      </c>
      <c r="C10" s="37">
        <v>30140</v>
      </c>
      <c r="D10" s="37">
        <v>5580</v>
      </c>
      <c r="E10" s="37">
        <v>7629</v>
      </c>
      <c r="F10" s="37">
        <v>6037</v>
      </c>
      <c r="G10" s="37">
        <v>5329</v>
      </c>
      <c r="H10" s="37">
        <v>2911</v>
      </c>
      <c r="I10" s="37">
        <v>1818</v>
      </c>
      <c r="J10" s="37">
        <v>661</v>
      </c>
      <c r="K10" s="37">
        <v>149</v>
      </c>
      <c r="L10" s="37">
        <v>21</v>
      </c>
      <c r="M10" s="37">
        <v>5</v>
      </c>
      <c r="N10" s="37">
        <v>91788</v>
      </c>
      <c r="O10" s="1">
        <v>3.05</v>
      </c>
      <c r="P10" s="1">
        <v>170</v>
      </c>
      <c r="Q10" s="1">
        <v>278</v>
      </c>
      <c r="R10" s="1">
        <v>34</v>
      </c>
      <c r="S10" s="45">
        <v>1070</v>
      </c>
    </row>
    <row r="11" spans="1:19" ht="15">
      <c r="A11" s="124">
        <v>2005</v>
      </c>
      <c r="B11" s="13" t="s">
        <v>51</v>
      </c>
      <c r="C11" s="37">
        <v>32699</v>
      </c>
      <c r="D11" s="37">
        <v>6714</v>
      </c>
      <c r="E11" s="37">
        <v>8793</v>
      </c>
      <c r="F11" s="37">
        <v>6601</v>
      </c>
      <c r="G11" s="37">
        <v>5572</v>
      </c>
      <c r="H11" s="37">
        <v>2727</v>
      </c>
      <c r="I11" s="37">
        <v>1533</v>
      </c>
      <c r="J11" s="37">
        <v>608</v>
      </c>
      <c r="K11" s="37">
        <v>116</v>
      </c>
      <c r="L11" s="37">
        <v>22</v>
      </c>
      <c r="M11" s="37">
        <v>13</v>
      </c>
      <c r="N11" s="37">
        <v>94737</v>
      </c>
      <c r="O11" s="1">
        <v>2.9</v>
      </c>
      <c r="P11" s="1">
        <v>182</v>
      </c>
      <c r="Q11" s="1">
        <v>474</v>
      </c>
      <c r="R11" s="1">
        <v>42</v>
      </c>
      <c r="S11" s="45">
        <v>1524</v>
      </c>
    </row>
    <row r="12" spans="1:19" ht="15">
      <c r="A12" s="124">
        <v>2010</v>
      </c>
      <c r="B12" s="13" t="s">
        <v>46</v>
      </c>
      <c r="C12" s="37">
        <v>34096</v>
      </c>
      <c r="D12" s="37">
        <v>7337</v>
      </c>
      <c r="E12" s="37">
        <v>9778</v>
      </c>
      <c r="F12" s="37">
        <v>6930</v>
      </c>
      <c r="G12" s="37">
        <v>5760</v>
      </c>
      <c r="H12" s="37">
        <v>2403</v>
      </c>
      <c r="I12" s="37">
        <v>1286</v>
      </c>
      <c r="J12" s="37">
        <v>465</v>
      </c>
      <c r="K12" s="37">
        <v>106</v>
      </c>
      <c r="L12" s="37">
        <v>22</v>
      </c>
      <c r="M12" s="37">
        <v>9</v>
      </c>
      <c r="N12" s="37">
        <v>94853</v>
      </c>
      <c r="O12" s="1">
        <v>2.78</v>
      </c>
      <c r="P12" s="1">
        <v>243</v>
      </c>
      <c r="Q12" s="1">
        <v>161</v>
      </c>
      <c r="R12" s="1">
        <v>89</v>
      </c>
      <c r="S12" s="45">
        <v>1626</v>
      </c>
    </row>
    <row r="13" spans="1:19" ht="15">
      <c r="A13" s="38">
        <v>2015</v>
      </c>
      <c r="B13" s="14" t="s">
        <v>41</v>
      </c>
      <c r="C13" s="23">
        <v>34628</v>
      </c>
      <c r="D13" s="23">
        <v>7763</v>
      </c>
      <c r="E13" s="23">
        <v>10498</v>
      </c>
      <c r="F13" s="23">
        <v>7023</v>
      </c>
      <c r="G13" s="23">
        <v>5462</v>
      </c>
      <c r="H13" s="23">
        <v>2291</v>
      </c>
      <c r="I13" s="23">
        <v>1050</v>
      </c>
      <c r="J13" s="23">
        <v>402</v>
      </c>
      <c r="K13" s="23">
        <v>109</v>
      </c>
      <c r="L13" s="23">
        <v>20</v>
      </c>
      <c r="M13" s="23">
        <v>10</v>
      </c>
      <c r="N13" s="23">
        <v>93401</v>
      </c>
      <c r="O13" s="22">
        <v>2.7</v>
      </c>
      <c r="P13" s="22">
        <v>187</v>
      </c>
      <c r="Q13" s="22">
        <v>231</v>
      </c>
      <c r="R13" s="22">
        <v>104</v>
      </c>
      <c r="S13" s="43">
        <v>1881</v>
      </c>
    </row>
    <row r="14" ht="15">
      <c r="A14" s="1" t="s">
        <v>354</v>
      </c>
    </row>
  </sheetData>
  <sheetProtection/>
  <mergeCells count="8">
    <mergeCell ref="R4:S4"/>
    <mergeCell ref="R5:R7"/>
    <mergeCell ref="S5:S7"/>
    <mergeCell ref="O5:O7"/>
    <mergeCell ref="N5:N7"/>
    <mergeCell ref="C6:C7"/>
    <mergeCell ref="P4:P7"/>
    <mergeCell ref="Q4:Q7"/>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Q54"/>
  <sheetViews>
    <sheetView zoomScalePageLayoutView="0" workbookViewId="0" topLeftCell="A1">
      <selection activeCell="A1" sqref="A1"/>
    </sheetView>
  </sheetViews>
  <sheetFormatPr defaultColWidth="9.140625" defaultRowHeight="15"/>
  <cols>
    <col min="1" max="1" width="54.28125" style="1" bestFit="1" customWidth="1"/>
    <col min="2" max="11" width="11.8515625" style="1" customWidth="1"/>
    <col min="12" max="16384" width="9.00390625" style="1" customWidth="1"/>
  </cols>
  <sheetData>
    <row r="1" ht="15">
      <c r="A1" s="41" t="s">
        <v>518</v>
      </c>
    </row>
    <row r="2" ht="15">
      <c r="B2" s="1" t="s">
        <v>424</v>
      </c>
    </row>
    <row r="3" spans="1:11" ht="15">
      <c r="A3" s="1" t="s">
        <v>423</v>
      </c>
      <c r="K3" s="6" t="s">
        <v>422</v>
      </c>
    </row>
    <row r="4" spans="1:11" ht="24.75" customHeight="1">
      <c r="A4" s="84"/>
      <c r="B4" s="34"/>
      <c r="C4" s="34"/>
      <c r="D4" s="36" t="s">
        <v>421</v>
      </c>
      <c r="E4" s="35"/>
      <c r="F4" s="131"/>
      <c r="G4" s="36" t="s">
        <v>420</v>
      </c>
      <c r="H4" s="35"/>
      <c r="I4" s="131"/>
      <c r="J4" s="36" t="s">
        <v>419</v>
      </c>
      <c r="K4" s="35"/>
    </row>
    <row r="5" spans="1:17" ht="30" customHeight="1">
      <c r="A5" s="81" t="s">
        <v>418</v>
      </c>
      <c r="B5" s="140" t="s">
        <v>417</v>
      </c>
      <c r="C5" s="140" t="s">
        <v>416</v>
      </c>
      <c r="D5" s="139" t="s">
        <v>413</v>
      </c>
      <c r="E5" s="139" t="s">
        <v>370</v>
      </c>
      <c r="F5" s="139" t="s">
        <v>415</v>
      </c>
      <c r="G5" s="139" t="s">
        <v>413</v>
      </c>
      <c r="H5" s="139" t="s">
        <v>370</v>
      </c>
      <c r="I5" s="139" t="s">
        <v>414</v>
      </c>
      <c r="J5" s="139" t="s">
        <v>413</v>
      </c>
      <c r="K5" s="138" t="s">
        <v>370</v>
      </c>
      <c r="N5" s="137"/>
      <c r="O5" s="137"/>
      <c r="P5" s="137"/>
      <c r="Q5" s="137"/>
    </row>
    <row r="6" spans="1:17" ht="15">
      <c r="A6" s="12" t="s">
        <v>412</v>
      </c>
      <c r="B6" s="136">
        <v>34628</v>
      </c>
      <c r="C6" s="135">
        <v>93401</v>
      </c>
      <c r="D6" s="135">
        <v>3322</v>
      </c>
      <c r="E6" s="135">
        <v>14417</v>
      </c>
      <c r="F6" s="135">
        <v>4344</v>
      </c>
      <c r="G6" s="135">
        <v>8977</v>
      </c>
      <c r="H6" s="135">
        <v>38160</v>
      </c>
      <c r="I6" s="135">
        <v>15316</v>
      </c>
      <c r="J6" s="135">
        <v>4119</v>
      </c>
      <c r="K6" s="135">
        <v>21123</v>
      </c>
      <c r="N6" s="134"/>
      <c r="O6" s="134"/>
      <c r="P6" s="134"/>
      <c r="Q6" s="134"/>
    </row>
    <row r="7" spans="1:11" ht="15">
      <c r="A7" s="8" t="s">
        <v>411</v>
      </c>
      <c r="B7" s="133">
        <v>26571</v>
      </c>
      <c r="C7" s="108">
        <v>84816</v>
      </c>
      <c r="D7" s="108">
        <v>3312</v>
      </c>
      <c r="E7" s="108">
        <v>14354</v>
      </c>
      <c r="F7" s="108">
        <v>4330</v>
      </c>
      <c r="G7" s="108">
        <v>8920</v>
      </c>
      <c r="H7" s="108">
        <v>37933</v>
      </c>
      <c r="I7" s="108">
        <v>15235</v>
      </c>
      <c r="J7" s="108">
        <v>4095</v>
      </c>
      <c r="K7" s="108">
        <v>20975</v>
      </c>
    </row>
    <row r="8" spans="1:11" ht="15">
      <c r="A8" s="8" t="s">
        <v>410</v>
      </c>
      <c r="B8" s="133">
        <v>20836</v>
      </c>
      <c r="C8" s="108">
        <v>58565</v>
      </c>
      <c r="D8" s="108">
        <v>2433</v>
      </c>
      <c r="E8" s="108">
        <v>9233</v>
      </c>
      <c r="F8" s="108">
        <v>3170</v>
      </c>
      <c r="G8" s="108">
        <v>6266</v>
      </c>
      <c r="H8" s="108">
        <v>23396</v>
      </c>
      <c r="I8" s="108">
        <v>10738</v>
      </c>
      <c r="J8" s="108" t="s">
        <v>381</v>
      </c>
      <c r="K8" s="108" t="s">
        <v>381</v>
      </c>
    </row>
    <row r="9" spans="1:11" ht="15">
      <c r="A9" s="8" t="s">
        <v>409</v>
      </c>
      <c r="B9" s="133">
        <v>7803</v>
      </c>
      <c r="C9" s="108">
        <v>15606</v>
      </c>
      <c r="D9" s="108" t="s">
        <v>381</v>
      </c>
      <c r="E9" s="108" t="s">
        <v>381</v>
      </c>
      <c r="F9" s="108" t="s">
        <v>381</v>
      </c>
      <c r="G9" s="108" t="s">
        <v>381</v>
      </c>
      <c r="H9" s="108" t="s">
        <v>381</v>
      </c>
      <c r="I9" s="108" t="s">
        <v>381</v>
      </c>
      <c r="J9" s="108" t="s">
        <v>381</v>
      </c>
      <c r="K9" s="108" t="s">
        <v>381</v>
      </c>
    </row>
    <row r="10" spans="1:11" ht="15">
      <c r="A10" s="8" t="s">
        <v>408</v>
      </c>
      <c r="B10" s="133">
        <v>9899</v>
      </c>
      <c r="C10" s="108">
        <v>35713</v>
      </c>
      <c r="D10" s="108">
        <v>2337</v>
      </c>
      <c r="E10" s="108">
        <v>8960</v>
      </c>
      <c r="F10" s="108">
        <v>3064</v>
      </c>
      <c r="G10" s="108">
        <v>5580</v>
      </c>
      <c r="H10" s="108">
        <v>21513</v>
      </c>
      <c r="I10" s="108">
        <v>9686</v>
      </c>
      <c r="J10" s="108" t="s">
        <v>381</v>
      </c>
      <c r="K10" s="108" t="s">
        <v>381</v>
      </c>
    </row>
    <row r="11" spans="1:11" ht="15">
      <c r="A11" s="8" t="s">
        <v>407</v>
      </c>
      <c r="B11" s="133">
        <v>478</v>
      </c>
      <c r="C11" s="108">
        <v>1081</v>
      </c>
      <c r="D11" s="108">
        <v>6</v>
      </c>
      <c r="E11" s="108">
        <v>13</v>
      </c>
      <c r="F11" s="108">
        <v>7</v>
      </c>
      <c r="G11" s="108">
        <v>57</v>
      </c>
      <c r="H11" s="108">
        <v>164</v>
      </c>
      <c r="I11" s="108">
        <v>95</v>
      </c>
      <c r="J11" s="108" t="s">
        <v>381</v>
      </c>
      <c r="K11" s="108" t="s">
        <v>381</v>
      </c>
    </row>
    <row r="12" spans="1:11" ht="15">
      <c r="A12" s="8" t="s">
        <v>406</v>
      </c>
      <c r="B12" s="133">
        <v>2656</v>
      </c>
      <c r="C12" s="108">
        <v>6165</v>
      </c>
      <c r="D12" s="108">
        <v>90</v>
      </c>
      <c r="E12" s="108">
        <v>260</v>
      </c>
      <c r="F12" s="108">
        <v>99</v>
      </c>
      <c r="G12" s="108">
        <v>629</v>
      </c>
      <c r="H12" s="108">
        <v>1719</v>
      </c>
      <c r="I12" s="108">
        <v>957</v>
      </c>
      <c r="J12" s="108" t="s">
        <v>381</v>
      </c>
      <c r="K12" s="108" t="s">
        <v>381</v>
      </c>
    </row>
    <row r="13" spans="1:11" ht="15">
      <c r="A13" s="8" t="s">
        <v>383</v>
      </c>
      <c r="B13" s="133"/>
      <c r="C13" s="108"/>
      <c r="D13" s="108"/>
      <c r="E13" s="108"/>
      <c r="F13" s="108"/>
      <c r="G13" s="108"/>
      <c r="H13" s="108"/>
      <c r="I13" s="108"/>
      <c r="J13" s="108"/>
      <c r="K13" s="108"/>
    </row>
    <row r="14" spans="1:11" ht="15">
      <c r="A14" s="8" t="s">
        <v>405</v>
      </c>
      <c r="B14" s="133">
        <v>5735</v>
      </c>
      <c r="C14" s="108">
        <v>26251</v>
      </c>
      <c r="D14" s="108">
        <v>879</v>
      </c>
      <c r="E14" s="108">
        <v>5121</v>
      </c>
      <c r="F14" s="108">
        <v>1160</v>
      </c>
      <c r="G14" s="108">
        <v>2654</v>
      </c>
      <c r="H14" s="108">
        <v>14537</v>
      </c>
      <c r="I14" s="108">
        <v>4497</v>
      </c>
      <c r="J14" s="108">
        <v>4095</v>
      </c>
      <c r="K14" s="108">
        <v>20975</v>
      </c>
    </row>
    <row r="15" spans="1:11" ht="15">
      <c r="A15" s="8" t="s">
        <v>404</v>
      </c>
      <c r="B15" s="133">
        <v>325</v>
      </c>
      <c r="C15" s="108">
        <v>1300</v>
      </c>
      <c r="D15" s="108" t="s">
        <v>381</v>
      </c>
      <c r="E15" s="108" t="s">
        <v>381</v>
      </c>
      <c r="F15" s="108" t="s">
        <v>381</v>
      </c>
      <c r="G15" s="108" t="s">
        <v>381</v>
      </c>
      <c r="H15" s="108" t="s">
        <v>381</v>
      </c>
      <c r="I15" s="108" t="s">
        <v>381</v>
      </c>
      <c r="J15" s="108" t="s">
        <v>381</v>
      </c>
      <c r="K15" s="108" t="s">
        <v>381</v>
      </c>
    </row>
    <row r="16" spans="1:11" ht="15">
      <c r="A16" s="8" t="s">
        <v>402</v>
      </c>
      <c r="B16" s="133">
        <v>258</v>
      </c>
      <c r="C16" s="108">
        <v>1032</v>
      </c>
      <c r="D16" s="108" t="s">
        <v>381</v>
      </c>
      <c r="E16" s="108" t="s">
        <v>381</v>
      </c>
      <c r="F16" s="108" t="s">
        <v>381</v>
      </c>
      <c r="G16" s="108" t="s">
        <v>381</v>
      </c>
      <c r="H16" s="108" t="s">
        <v>381</v>
      </c>
      <c r="I16" s="108" t="s">
        <v>381</v>
      </c>
      <c r="J16" s="108" t="s">
        <v>381</v>
      </c>
      <c r="K16" s="108" t="s">
        <v>381</v>
      </c>
    </row>
    <row r="17" spans="1:11" ht="15">
      <c r="A17" s="8" t="s">
        <v>401</v>
      </c>
      <c r="B17" s="133">
        <v>67</v>
      </c>
      <c r="C17" s="108">
        <v>268</v>
      </c>
      <c r="D17" s="108" t="s">
        <v>381</v>
      </c>
      <c r="E17" s="108" t="s">
        <v>381</v>
      </c>
      <c r="F17" s="108" t="s">
        <v>381</v>
      </c>
      <c r="G17" s="108" t="s">
        <v>381</v>
      </c>
      <c r="H17" s="108" t="s">
        <v>381</v>
      </c>
      <c r="I17" s="108" t="s">
        <v>381</v>
      </c>
      <c r="J17" s="108" t="s">
        <v>381</v>
      </c>
      <c r="K17" s="108" t="s">
        <v>381</v>
      </c>
    </row>
    <row r="18" spans="1:11" ht="15">
      <c r="A18" s="8" t="s">
        <v>403</v>
      </c>
      <c r="B18" s="133">
        <v>853</v>
      </c>
      <c r="C18" s="108">
        <v>2559</v>
      </c>
      <c r="D18" s="108" t="s">
        <v>381</v>
      </c>
      <c r="E18" s="108" t="s">
        <v>381</v>
      </c>
      <c r="F18" s="108" t="s">
        <v>381</v>
      </c>
      <c r="G18" s="108" t="s">
        <v>381</v>
      </c>
      <c r="H18" s="108" t="s">
        <v>381</v>
      </c>
      <c r="I18" s="108" t="s">
        <v>381</v>
      </c>
      <c r="J18" s="108" t="s">
        <v>381</v>
      </c>
      <c r="K18" s="108" t="s">
        <v>381</v>
      </c>
    </row>
    <row r="19" spans="1:11" ht="15">
      <c r="A19" s="8" t="s">
        <v>402</v>
      </c>
      <c r="B19" s="133">
        <v>599</v>
      </c>
      <c r="C19" s="108">
        <v>1797</v>
      </c>
      <c r="D19" s="108" t="s">
        <v>381</v>
      </c>
      <c r="E19" s="108" t="s">
        <v>381</v>
      </c>
      <c r="F19" s="108" t="s">
        <v>381</v>
      </c>
      <c r="G19" s="108" t="s">
        <v>381</v>
      </c>
      <c r="H19" s="108" t="s">
        <v>381</v>
      </c>
      <c r="I19" s="108" t="s">
        <v>381</v>
      </c>
      <c r="J19" s="108" t="s">
        <v>381</v>
      </c>
      <c r="K19" s="108" t="s">
        <v>381</v>
      </c>
    </row>
    <row r="20" spans="1:11" ht="15">
      <c r="A20" s="8" t="s">
        <v>401</v>
      </c>
      <c r="B20" s="133">
        <v>254</v>
      </c>
      <c r="C20" s="108">
        <v>762</v>
      </c>
      <c r="D20" s="108" t="s">
        <v>381</v>
      </c>
      <c r="E20" s="108" t="s">
        <v>381</v>
      </c>
      <c r="F20" s="108" t="s">
        <v>381</v>
      </c>
      <c r="G20" s="108" t="s">
        <v>381</v>
      </c>
      <c r="H20" s="108" t="s">
        <v>381</v>
      </c>
      <c r="I20" s="108" t="s">
        <v>381</v>
      </c>
      <c r="J20" s="108" t="s">
        <v>381</v>
      </c>
      <c r="K20" s="108" t="s">
        <v>381</v>
      </c>
    </row>
    <row r="21" spans="1:11" ht="15">
      <c r="A21" s="8" t="s">
        <v>383</v>
      </c>
      <c r="B21" s="133"/>
      <c r="C21" s="108"/>
      <c r="D21" s="108"/>
      <c r="E21" s="108"/>
      <c r="F21" s="108"/>
      <c r="G21" s="108"/>
      <c r="H21" s="108"/>
      <c r="I21" s="108"/>
      <c r="J21" s="108"/>
      <c r="K21" s="108"/>
    </row>
    <row r="22" spans="1:11" ht="15">
      <c r="A22" s="8" t="s">
        <v>400</v>
      </c>
      <c r="B22" s="133">
        <v>1205</v>
      </c>
      <c r="C22" s="108">
        <v>7063</v>
      </c>
      <c r="D22" s="108">
        <v>334</v>
      </c>
      <c r="E22" s="108">
        <v>1980</v>
      </c>
      <c r="F22" s="108">
        <v>445</v>
      </c>
      <c r="G22" s="108">
        <v>940</v>
      </c>
      <c r="H22" s="108">
        <v>5613</v>
      </c>
      <c r="I22" s="108">
        <v>1689</v>
      </c>
      <c r="J22" s="108">
        <v>1205</v>
      </c>
      <c r="K22" s="108">
        <v>7063</v>
      </c>
    </row>
    <row r="23" spans="1:11" ht="15">
      <c r="A23" s="8" t="s">
        <v>398</v>
      </c>
      <c r="B23" s="133">
        <v>972</v>
      </c>
      <c r="C23" s="108">
        <v>5713</v>
      </c>
      <c r="D23" s="108">
        <v>271</v>
      </c>
      <c r="E23" s="108">
        <v>1605</v>
      </c>
      <c r="F23" s="108">
        <v>360</v>
      </c>
      <c r="G23" s="108">
        <v>757</v>
      </c>
      <c r="H23" s="108">
        <v>4535</v>
      </c>
      <c r="I23" s="108">
        <v>1373</v>
      </c>
      <c r="J23" s="108">
        <v>972</v>
      </c>
      <c r="K23" s="108">
        <v>5713</v>
      </c>
    </row>
    <row r="24" spans="1:11" ht="15">
      <c r="A24" s="8" t="s">
        <v>397</v>
      </c>
      <c r="B24" s="133">
        <v>233</v>
      </c>
      <c r="C24" s="108">
        <v>1350</v>
      </c>
      <c r="D24" s="108">
        <v>63</v>
      </c>
      <c r="E24" s="108">
        <v>375</v>
      </c>
      <c r="F24" s="108">
        <v>85</v>
      </c>
      <c r="G24" s="108">
        <v>183</v>
      </c>
      <c r="H24" s="108">
        <v>1078</v>
      </c>
      <c r="I24" s="108">
        <v>316</v>
      </c>
      <c r="J24" s="108">
        <v>233</v>
      </c>
      <c r="K24" s="108">
        <v>1350</v>
      </c>
    </row>
    <row r="25" spans="1:11" ht="15">
      <c r="A25" s="8" t="s">
        <v>399</v>
      </c>
      <c r="B25" s="133">
        <v>1609</v>
      </c>
      <c r="C25" s="108">
        <v>7451</v>
      </c>
      <c r="D25" s="108">
        <v>183</v>
      </c>
      <c r="E25" s="108">
        <v>901</v>
      </c>
      <c r="F25" s="108">
        <v>230</v>
      </c>
      <c r="G25" s="108">
        <v>771</v>
      </c>
      <c r="H25" s="108">
        <v>3780</v>
      </c>
      <c r="I25" s="108">
        <v>1270</v>
      </c>
      <c r="J25" s="108">
        <v>1609</v>
      </c>
      <c r="K25" s="108">
        <v>7451</v>
      </c>
    </row>
    <row r="26" spans="1:11" ht="15">
      <c r="A26" s="8" t="s">
        <v>398</v>
      </c>
      <c r="B26" s="133">
        <v>1189</v>
      </c>
      <c r="C26" s="108">
        <v>5540</v>
      </c>
      <c r="D26" s="108">
        <v>126</v>
      </c>
      <c r="E26" s="108">
        <v>621</v>
      </c>
      <c r="F26" s="108">
        <v>162</v>
      </c>
      <c r="G26" s="108">
        <v>572</v>
      </c>
      <c r="H26" s="108">
        <v>2828</v>
      </c>
      <c r="I26" s="108">
        <v>952</v>
      </c>
      <c r="J26" s="108">
        <v>1189</v>
      </c>
      <c r="K26" s="108">
        <v>5540</v>
      </c>
    </row>
    <row r="27" spans="1:11" ht="15">
      <c r="A27" s="8" t="s">
        <v>397</v>
      </c>
      <c r="B27" s="133">
        <v>419</v>
      </c>
      <c r="C27" s="108">
        <v>1906</v>
      </c>
      <c r="D27" s="108">
        <v>57</v>
      </c>
      <c r="E27" s="108">
        <v>280</v>
      </c>
      <c r="F27" s="108">
        <v>68</v>
      </c>
      <c r="G27" s="108">
        <v>199</v>
      </c>
      <c r="H27" s="108">
        <v>952</v>
      </c>
      <c r="I27" s="108">
        <v>318</v>
      </c>
      <c r="J27" s="108">
        <v>419</v>
      </c>
      <c r="K27" s="108">
        <v>1906</v>
      </c>
    </row>
    <row r="28" spans="1:11" ht="15">
      <c r="A28" s="8" t="s">
        <v>383</v>
      </c>
      <c r="B28" s="133"/>
      <c r="C28" s="108"/>
      <c r="D28" s="108"/>
      <c r="E28" s="108"/>
      <c r="F28" s="108"/>
      <c r="G28" s="108"/>
      <c r="H28" s="108"/>
      <c r="I28" s="108"/>
      <c r="J28" s="108"/>
      <c r="K28" s="108"/>
    </row>
    <row r="29" spans="1:11" ht="15">
      <c r="A29" s="8" t="s">
        <v>396</v>
      </c>
      <c r="B29" s="133">
        <v>84</v>
      </c>
      <c r="C29" s="108">
        <v>271</v>
      </c>
      <c r="D29" s="108">
        <v>7</v>
      </c>
      <c r="E29" s="108">
        <v>28</v>
      </c>
      <c r="F29" s="108">
        <v>7</v>
      </c>
      <c r="G29" s="108">
        <v>17</v>
      </c>
      <c r="H29" s="108">
        <v>62</v>
      </c>
      <c r="I29" s="108">
        <v>18</v>
      </c>
      <c r="J29" s="108" t="s">
        <v>381</v>
      </c>
      <c r="K29" s="108" t="s">
        <v>381</v>
      </c>
    </row>
    <row r="30" spans="1:11" ht="15">
      <c r="A30" s="8"/>
      <c r="B30" s="133"/>
      <c r="C30" s="108"/>
      <c r="D30" s="108"/>
      <c r="E30" s="108"/>
      <c r="F30" s="108"/>
      <c r="G30" s="108"/>
      <c r="H30" s="108"/>
      <c r="I30" s="108"/>
      <c r="J30" s="108"/>
      <c r="K30" s="108"/>
    </row>
    <row r="31" spans="1:11" ht="15">
      <c r="A31" s="8" t="s">
        <v>395</v>
      </c>
      <c r="B31" s="133">
        <v>456</v>
      </c>
      <c r="C31" s="108">
        <v>2131</v>
      </c>
      <c r="D31" s="108">
        <v>88</v>
      </c>
      <c r="E31" s="108">
        <v>438</v>
      </c>
      <c r="F31" s="108">
        <v>103</v>
      </c>
      <c r="G31" s="108">
        <v>346</v>
      </c>
      <c r="H31" s="108">
        <v>1647</v>
      </c>
      <c r="I31" s="108">
        <v>490</v>
      </c>
      <c r="J31" s="108">
        <v>409</v>
      </c>
      <c r="K31" s="108">
        <v>1903</v>
      </c>
    </row>
    <row r="32" spans="1:11" ht="15">
      <c r="A32" s="8"/>
      <c r="B32" s="133"/>
      <c r="C32" s="108"/>
      <c r="D32" s="108"/>
      <c r="E32" s="108"/>
      <c r="F32" s="108"/>
      <c r="G32" s="108"/>
      <c r="H32" s="108"/>
      <c r="I32" s="108"/>
      <c r="J32" s="108"/>
      <c r="K32" s="108"/>
    </row>
    <row r="33" spans="1:11" ht="15">
      <c r="A33" s="8" t="s">
        <v>394</v>
      </c>
      <c r="B33" s="133">
        <v>107</v>
      </c>
      <c r="C33" s="108">
        <v>580</v>
      </c>
      <c r="D33" s="108">
        <v>16</v>
      </c>
      <c r="E33" s="108">
        <v>130</v>
      </c>
      <c r="F33" s="108">
        <v>21</v>
      </c>
      <c r="G33" s="108">
        <v>22</v>
      </c>
      <c r="H33" s="108">
        <v>175</v>
      </c>
      <c r="I33" s="108">
        <v>36</v>
      </c>
      <c r="J33" s="108">
        <v>46</v>
      </c>
      <c r="K33" s="108">
        <v>304</v>
      </c>
    </row>
    <row r="34" spans="1:11" ht="15">
      <c r="A34" s="8"/>
      <c r="B34" s="133"/>
      <c r="C34" s="108"/>
      <c r="D34" s="108"/>
      <c r="E34" s="108"/>
      <c r="F34" s="108"/>
      <c r="G34" s="108"/>
      <c r="H34" s="108"/>
      <c r="I34" s="108"/>
      <c r="J34" s="108"/>
      <c r="K34" s="108"/>
    </row>
    <row r="35" spans="1:11" ht="15">
      <c r="A35" s="8" t="s">
        <v>393</v>
      </c>
      <c r="B35" s="133">
        <v>58</v>
      </c>
      <c r="C35" s="108">
        <v>277</v>
      </c>
      <c r="D35" s="108" t="s">
        <v>381</v>
      </c>
      <c r="E35" s="108" t="s">
        <v>381</v>
      </c>
      <c r="F35" s="108" t="s">
        <v>381</v>
      </c>
      <c r="G35" s="108">
        <v>2</v>
      </c>
      <c r="H35" s="108">
        <v>11</v>
      </c>
      <c r="I35" s="108">
        <v>2</v>
      </c>
      <c r="J35" s="108">
        <v>15</v>
      </c>
      <c r="K35" s="108">
        <v>79</v>
      </c>
    </row>
    <row r="36" spans="1:11" ht="15">
      <c r="A36" s="8" t="s">
        <v>392</v>
      </c>
      <c r="B36" s="133">
        <v>24</v>
      </c>
      <c r="C36" s="108">
        <v>112</v>
      </c>
      <c r="D36" s="108" t="s">
        <v>381</v>
      </c>
      <c r="E36" s="108" t="s">
        <v>381</v>
      </c>
      <c r="F36" s="108" t="s">
        <v>381</v>
      </c>
      <c r="G36" s="108" t="s">
        <v>381</v>
      </c>
      <c r="H36" s="108" t="s">
        <v>381</v>
      </c>
      <c r="I36" s="108" t="s">
        <v>381</v>
      </c>
      <c r="J36" s="108">
        <v>7</v>
      </c>
      <c r="K36" s="108">
        <v>38</v>
      </c>
    </row>
    <row r="37" spans="1:11" ht="15">
      <c r="A37" s="8" t="s">
        <v>383</v>
      </c>
      <c r="B37" s="133"/>
      <c r="C37" s="108"/>
      <c r="D37" s="108"/>
      <c r="E37" s="108"/>
      <c r="F37" s="108"/>
      <c r="G37" s="108"/>
      <c r="H37" s="108"/>
      <c r="I37" s="108"/>
      <c r="J37" s="108"/>
      <c r="K37" s="108"/>
    </row>
    <row r="38" spans="1:11" ht="15">
      <c r="A38" s="8" t="s">
        <v>391</v>
      </c>
      <c r="B38" s="133">
        <v>404</v>
      </c>
      <c r="C38" s="108">
        <v>2714</v>
      </c>
      <c r="D38" s="108">
        <v>210</v>
      </c>
      <c r="E38" s="108">
        <v>1462</v>
      </c>
      <c r="F38" s="108">
        <v>304</v>
      </c>
      <c r="G38" s="108">
        <v>363</v>
      </c>
      <c r="H38" s="108">
        <v>2485</v>
      </c>
      <c r="I38" s="108">
        <v>695</v>
      </c>
      <c r="J38" s="108">
        <v>404</v>
      </c>
      <c r="K38" s="108">
        <v>2714</v>
      </c>
    </row>
    <row r="39" spans="1:11" ht="15">
      <c r="A39" s="8" t="s">
        <v>390</v>
      </c>
      <c r="B39" s="133">
        <v>303</v>
      </c>
      <c r="C39" s="108">
        <v>2042</v>
      </c>
      <c r="D39" s="108">
        <v>156</v>
      </c>
      <c r="E39" s="108">
        <v>1095</v>
      </c>
      <c r="F39" s="108">
        <v>228</v>
      </c>
      <c r="G39" s="108">
        <v>272</v>
      </c>
      <c r="H39" s="108">
        <v>1869</v>
      </c>
      <c r="I39" s="108">
        <v>522</v>
      </c>
      <c r="J39" s="108">
        <v>303</v>
      </c>
      <c r="K39" s="108">
        <v>2042</v>
      </c>
    </row>
    <row r="40" spans="1:11" ht="15">
      <c r="A40" s="8"/>
      <c r="B40" s="133"/>
      <c r="C40" s="108"/>
      <c r="D40" s="108"/>
      <c r="E40" s="108"/>
      <c r="F40" s="108"/>
      <c r="G40" s="108"/>
      <c r="H40" s="108"/>
      <c r="I40" s="108"/>
      <c r="J40" s="108"/>
      <c r="K40" s="108"/>
    </row>
    <row r="41" spans="1:11" ht="15">
      <c r="A41" s="8" t="s">
        <v>389</v>
      </c>
      <c r="B41" s="133">
        <v>98</v>
      </c>
      <c r="C41" s="108">
        <v>656</v>
      </c>
      <c r="D41" s="108">
        <v>54</v>
      </c>
      <c r="E41" s="108">
        <v>367</v>
      </c>
      <c r="F41" s="108">
        <v>76</v>
      </c>
      <c r="G41" s="108">
        <v>90</v>
      </c>
      <c r="H41" s="108">
        <v>611</v>
      </c>
      <c r="I41" s="108">
        <v>172</v>
      </c>
      <c r="J41" s="108">
        <v>98</v>
      </c>
      <c r="K41" s="108">
        <v>656</v>
      </c>
    </row>
    <row r="42" spans="1:11" ht="15">
      <c r="A42" s="8"/>
      <c r="B42" s="133"/>
      <c r="C42" s="108"/>
      <c r="D42" s="108"/>
      <c r="E42" s="108"/>
      <c r="F42" s="108"/>
      <c r="G42" s="108"/>
      <c r="H42" s="108"/>
      <c r="I42" s="108"/>
      <c r="J42" s="108"/>
      <c r="K42" s="108"/>
    </row>
    <row r="43" spans="1:11" ht="15">
      <c r="A43" s="8" t="s">
        <v>388</v>
      </c>
      <c r="B43" s="133">
        <v>159</v>
      </c>
      <c r="C43" s="108">
        <v>332</v>
      </c>
      <c r="D43" s="108" t="s">
        <v>381</v>
      </c>
      <c r="E43" s="108" t="s">
        <v>381</v>
      </c>
      <c r="F43" s="108" t="s">
        <v>381</v>
      </c>
      <c r="G43" s="108">
        <v>1</v>
      </c>
      <c r="H43" s="108">
        <v>3</v>
      </c>
      <c r="I43" s="108">
        <v>1</v>
      </c>
      <c r="J43" s="108" t="s">
        <v>381</v>
      </c>
      <c r="K43" s="108" t="s">
        <v>381</v>
      </c>
    </row>
    <row r="44" spans="1:11" ht="15">
      <c r="A44" s="8" t="s">
        <v>387</v>
      </c>
      <c r="B44" s="133">
        <v>533</v>
      </c>
      <c r="C44" s="108">
        <v>1850</v>
      </c>
      <c r="D44" s="108">
        <v>41</v>
      </c>
      <c r="E44" s="108">
        <v>182</v>
      </c>
      <c r="F44" s="108">
        <v>50</v>
      </c>
      <c r="G44" s="108">
        <v>194</v>
      </c>
      <c r="H44" s="108">
        <v>772</v>
      </c>
      <c r="I44" s="108">
        <v>298</v>
      </c>
      <c r="J44" s="108">
        <v>422</v>
      </c>
      <c r="K44" s="108">
        <v>1540</v>
      </c>
    </row>
    <row r="45" spans="1:11" ht="15">
      <c r="A45" s="8" t="s">
        <v>383</v>
      </c>
      <c r="B45" s="133"/>
      <c r="C45" s="108"/>
      <c r="D45" s="108"/>
      <c r="E45" s="108"/>
      <c r="F45" s="108"/>
      <c r="G45" s="108"/>
      <c r="H45" s="108"/>
      <c r="I45" s="108"/>
      <c r="J45" s="108"/>
      <c r="K45" s="108"/>
    </row>
    <row r="46" spans="1:11" ht="15">
      <c r="A46" s="8" t="s">
        <v>386</v>
      </c>
      <c r="B46" s="133">
        <v>281</v>
      </c>
      <c r="C46" s="108">
        <v>787</v>
      </c>
      <c r="D46" s="108">
        <v>10</v>
      </c>
      <c r="E46" s="108">
        <v>63</v>
      </c>
      <c r="F46" s="108">
        <v>14</v>
      </c>
      <c r="G46" s="108">
        <v>43</v>
      </c>
      <c r="H46" s="108">
        <v>213</v>
      </c>
      <c r="I46" s="108">
        <v>67</v>
      </c>
      <c r="J46" s="108">
        <v>24</v>
      </c>
      <c r="K46" s="108">
        <v>148</v>
      </c>
    </row>
    <row r="47" spans="1:11" ht="15">
      <c r="A47" s="8" t="s">
        <v>383</v>
      </c>
      <c r="B47" s="133"/>
      <c r="C47" s="108"/>
      <c r="D47" s="108"/>
      <c r="E47" s="108"/>
      <c r="F47" s="108"/>
      <c r="G47" s="108"/>
      <c r="H47" s="108"/>
      <c r="I47" s="108"/>
      <c r="J47" s="108"/>
      <c r="K47" s="108"/>
    </row>
    <row r="48" spans="1:11" ht="15">
      <c r="A48" s="8" t="s">
        <v>385</v>
      </c>
      <c r="B48" s="133">
        <v>7763</v>
      </c>
      <c r="C48" s="108">
        <v>7763</v>
      </c>
      <c r="D48" s="108" t="s">
        <v>381</v>
      </c>
      <c r="E48" s="108" t="s">
        <v>381</v>
      </c>
      <c r="F48" s="108" t="s">
        <v>381</v>
      </c>
      <c r="G48" s="108">
        <v>14</v>
      </c>
      <c r="H48" s="108">
        <v>14</v>
      </c>
      <c r="I48" s="108">
        <v>14</v>
      </c>
      <c r="J48" s="108" t="s">
        <v>381</v>
      </c>
      <c r="K48" s="108" t="s">
        <v>381</v>
      </c>
    </row>
    <row r="49" spans="1:11" ht="15">
      <c r="A49" s="8" t="s">
        <v>383</v>
      </c>
      <c r="B49" s="133"/>
      <c r="C49" s="108"/>
      <c r="D49" s="108"/>
      <c r="E49" s="108"/>
      <c r="F49" s="108"/>
      <c r="G49" s="108"/>
      <c r="H49" s="108"/>
      <c r="I49" s="108"/>
      <c r="J49" s="108"/>
      <c r="K49" s="108"/>
    </row>
    <row r="50" spans="1:11" ht="15">
      <c r="A50" s="8" t="s">
        <v>384</v>
      </c>
      <c r="B50" s="133">
        <v>430</v>
      </c>
      <c r="C50" s="108">
        <v>1097</v>
      </c>
      <c r="D50" s="108">
        <v>51</v>
      </c>
      <c r="E50" s="108">
        <v>135</v>
      </c>
      <c r="F50" s="108">
        <v>54</v>
      </c>
      <c r="G50" s="108">
        <v>392</v>
      </c>
      <c r="H50" s="108">
        <v>1020</v>
      </c>
      <c r="I50" s="108">
        <v>580</v>
      </c>
      <c r="J50" s="108" t="s">
        <v>381</v>
      </c>
      <c r="K50" s="108" t="s">
        <v>381</v>
      </c>
    </row>
    <row r="51" spans="1:11" ht="15">
      <c r="A51" s="8" t="s">
        <v>383</v>
      </c>
      <c r="B51" s="133"/>
      <c r="C51" s="108"/>
      <c r="D51" s="108"/>
      <c r="E51" s="108"/>
      <c r="F51" s="108"/>
      <c r="G51" s="108"/>
      <c r="H51" s="108"/>
      <c r="I51" s="108"/>
      <c r="J51" s="108"/>
      <c r="K51" s="108"/>
    </row>
    <row r="52" spans="1:11" ht="15">
      <c r="A52" s="22" t="s">
        <v>382</v>
      </c>
      <c r="B52" s="132">
        <v>50</v>
      </c>
      <c r="C52" s="117">
        <v>136</v>
      </c>
      <c r="D52" s="117">
        <v>4</v>
      </c>
      <c r="E52" s="117">
        <v>9</v>
      </c>
      <c r="F52" s="117">
        <v>5</v>
      </c>
      <c r="G52" s="117">
        <v>46</v>
      </c>
      <c r="H52" s="117">
        <v>128</v>
      </c>
      <c r="I52" s="117">
        <v>78</v>
      </c>
      <c r="J52" s="117" t="s">
        <v>381</v>
      </c>
      <c r="K52" s="117" t="s">
        <v>381</v>
      </c>
    </row>
    <row r="53" ht="15">
      <c r="A53" s="1" t="s">
        <v>380</v>
      </c>
    </row>
    <row r="54" ht="15">
      <c r="A54" s="1" t="s">
        <v>379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140625" defaultRowHeight="15"/>
  <cols>
    <col min="1" max="16384" width="9.00390625" style="1" customWidth="1"/>
  </cols>
  <sheetData>
    <row r="1" spans="1:12" ht="15">
      <c r="A1" s="103" t="s">
        <v>522</v>
      </c>
      <c r="B1" s="103"/>
      <c r="C1" s="53"/>
      <c r="D1" s="53"/>
      <c r="E1" s="53"/>
      <c r="F1" s="53"/>
      <c r="G1" s="53"/>
      <c r="H1" s="53"/>
      <c r="I1" s="53"/>
      <c r="J1" s="53"/>
      <c r="K1" s="53"/>
      <c r="L1" s="53"/>
    </row>
    <row r="2" spans="1:12" ht="15">
      <c r="A2" s="103"/>
      <c r="B2" s="103"/>
      <c r="C2" s="53"/>
      <c r="D2" s="53"/>
      <c r="E2" s="53"/>
      <c r="F2" s="53"/>
      <c r="G2" s="53"/>
      <c r="H2" s="53"/>
      <c r="I2" s="53"/>
      <c r="J2" s="53"/>
      <c r="K2" s="53"/>
      <c r="L2" s="53"/>
    </row>
    <row r="3" spans="1:12" ht="15">
      <c r="A3" s="154" t="s">
        <v>461</v>
      </c>
      <c r="B3" s="103"/>
      <c r="C3" s="53"/>
      <c r="D3" s="53"/>
      <c r="E3" s="53"/>
      <c r="F3" s="53"/>
      <c r="G3" s="53"/>
      <c r="H3" s="53"/>
      <c r="I3" s="53"/>
      <c r="J3" s="53"/>
      <c r="K3" s="53"/>
      <c r="L3" s="153" t="s">
        <v>460</v>
      </c>
    </row>
    <row r="4" spans="1:12" ht="15">
      <c r="A4" s="219" t="s">
        <v>459</v>
      </c>
      <c r="B4" s="221" t="s">
        <v>458</v>
      </c>
      <c r="C4" s="76"/>
      <c r="D4" s="74"/>
      <c r="E4" s="96" t="s">
        <v>295</v>
      </c>
      <c r="F4" s="74"/>
      <c r="G4" s="74"/>
      <c r="H4" s="76"/>
      <c r="I4" s="74"/>
      <c r="J4" s="96" t="s">
        <v>294</v>
      </c>
      <c r="K4" s="74"/>
      <c r="L4" s="74"/>
    </row>
    <row r="5" spans="1:12" ht="15">
      <c r="A5" s="220"/>
      <c r="B5" s="222"/>
      <c r="C5" s="152" t="s">
        <v>458</v>
      </c>
      <c r="D5" s="152" t="s">
        <v>457</v>
      </c>
      <c r="E5" s="152" t="s">
        <v>456</v>
      </c>
      <c r="F5" s="152" t="s">
        <v>455</v>
      </c>
      <c r="G5" s="152" t="s">
        <v>454</v>
      </c>
      <c r="H5" s="152" t="s">
        <v>458</v>
      </c>
      <c r="I5" s="152" t="s">
        <v>457</v>
      </c>
      <c r="J5" s="152" t="s">
        <v>456</v>
      </c>
      <c r="K5" s="152" t="s">
        <v>455</v>
      </c>
      <c r="L5" s="151" t="s">
        <v>454</v>
      </c>
    </row>
    <row r="6" spans="1:13" ht="15">
      <c r="A6" s="74"/>
      <c r="B6" s="76"/>
      <c r="C6" s="96"/>
      <c r="D6" s="96"/>
      <c r="E6" s="96"/>
      <c r="F6" s="96"/>
      <c r="G6" s="96"/>
      <c r="H6" s="96"/>
      <c r="I6" s="96"/>
      <c r="J6" s="96"/>
      <c r="K6" s="96"/>
      <c r="L6" s="96"/>
      <c r="M6" s="8"/>
    </row>
    <row r="7" spans="1:13" ht="15">
      <c r="A7" s="143" t="s">
        <v>453</v>
      </c>
      <c r="B7" s="148">
        <v>82706</v>
      </c>
      <c r="C7" s="142">
        <v>39383</v>
      </c>
      <c r="D7" s="142">
        <v>10706</v>
      </c>
      <c r="E7" s="142">
        <v>25577</v>
      </c>
      <c r="F7" s="142">
        <v>1444</v>
      </c>
      <c r="G7" s="142">
        <v>1473</v>
      </c>
      <c r="H7" s="142">
        <v>43323</v>
      </c>
      <c r="I7" s="142">
        <v>8263</v>
      </c>
      <c r="J7" s="142">
        <v>25855</v>
      </c>
      <c r="K7" s="142">
        <v>6572</v>
      </c>
      <c r="L7" s="142">
        <v>2485</v>
      </c>
      <c r="M7" s="8"/>
    </row>
    <row r="8" spans="1:13" ht="15">
      <c r="A8" s="143" t="s">
        <v>452</v>
      </c>
      <c r="B8" s="148">
        <v>4436</v>
      </c>
      <c r="C8" s="142">
        <v>2250</v>
      </c>
      <c r="D8" s="142">
        <v>2239</v>
      </c>
      <c r="E8" s="142">
        <v>5</v>
      </c>
      <c r="F8" s="149" t="s">
        <v>451</v>
      </c>
      <c r="G8" s="149" t="s">
        <v>431</v>
      </c>
      <c r="H8" s="142">
        <v>2186</v>
      </c>
      <c r="I8" s="142">
        <v>2173</v>
      </c>
      <c r="J8" s="142">
        <v>8</v>
      </c>
      <c r="K8" s="149" t="s">
        <v>431</v>
      </c>
      <c r="L8" s="149" t="s">
        <v>451</v>
      </c>
      <c r="M8" s="8"/>
    </row>
    <row r="9" spans="1:13" ht="15">
      <c r="A9" s="143" t="s">
        <v>450</v>
      </c>
      <c r="B9" s="148">
        <v>3191</v>
      </c>
      <c r="C9" s="142">
        <v>1507</v>
      </c>
      <c r="D9" s="142">
        <v>1412</v>
      </c>
      <c r="E9" s="142">
        <v>76</v>
      </c>
      <c r="F9" s="149" t="s">
        <v>430</v>
      </c>
      <c r="G9" s="142">
        <v>3</v>
      </c>
      <c r="H9" s="142">
        <v>1684</v>
      </c>
      <c r="I9" s="142">
        <v>1521</v>
      </c>
      <c r="J9" s="142">
        <v>133</v>
      </c>
      <c r="K9" s="150">
        <v>1</v>
      </c>
      <c r="L9" s="142">
        <v>16</v>
      </c>
      <c r="M9" s="8"/>
    </row>
    <row r="10" spans="1:13" ht="15">
      <c r="A10" s="143" t="s">
        <v>449</v>
      </c>
      <c r="B10" s="148">
        <v>3661</v>
      </c>
      <c r="C10" s="142">
        <v>1819</v>
      </c>
      <c r="D10" s="142">
        <v>1326</v>
      </c>
      <c r="E10" s="142">
        <v>456</v>
      </c>
      <c r="F10" s="150">
        <v>1</v>
      </c>
      <c r="G10" s="142">
        <v>16</v>
      </c>
      <c r="H10" s="142">
        <v>1842</v>
      </c>
      <c r="I10" s="142">
        <v>1138</v>
      </c>
      <c r="J10" s="142">
        <v>645</v>
      </c>
      <c r="K10" s="149" t="s">
        <v>430</v>
      </c>
      <c r="L10" s="142">
        <v>49</v>
      </c>
      <c r="M10" s="8"/>
    </row>
    <row r="11" spans="1:13" ht="15">
      <c r="A11" s="143" t="s">
        <v>448</v>
      </c>
      <c r="B11" s="148">
        <v>4639</v>
      </c>
      <c r="C11" s="142">
        <v>2318</v>
      </c>
      <c r="D11" s="142">
        <v>1096</v>
      </c>
      <c r="E11" s="142">
        <v>1161</v>
      </c>
      <c r="F11" s="142">
        <v>2</v>
      </c>
      <c r="G11" s="142">
        <v>48</v>
      </c>
      <c r="H11" s="142">
        <v>2321</v>
      </c>
      <c r="I11" s="142">
        <v>775</v>
      </c>
      <c r="J11" s="142">
        <v>1436</v>
      </c>
      <c r="K11" s="142">
        <v>2</v>
      </c>
      <c r="L11" s="142">
        <v>100</v>
      </c>
      <c r="M11" s="8"/>
    </row>
    <row r="12" spans="1:13" ht="15">
      <c r="A12" s="143" t="s">
        <v>447</v>
      </c>
      <c r="B12" s="148">
        <v>6023</v>
      </c>
      <c r="C12" s="142">
        <v>3041</v>
      </c>
      <c r="D12" s="142">
        <v>1036</v>
      </c>
      <c r="E12" s="142">
        <v>1866</v>
      </c>
      <c r="F12" s="142">
        <v>6</v>
      </c>
      <c r="G12" s="142">
        <v>109</v>
      </c>
      <c r="H12" s="142">
        <v>2982</v>
      </c>
      <c r="I12" s="142">
        <v>633</v>
      </c>
      <c r="J12" s="142">
        <v>2156</v>
      </c>
      <c r="K12" s="142">
        <v>9</v>
      </c>
      <c r="L12" s="142">
        <v>170</v>
      </c>
      <c r="M12" s="8"/>
    </row>
    <row r="13" spans="1:13" ht="15">
      <c r="A13" s="143"/>
      <c r="B13" s="148"/>
      <c r="C13" s="142"/>
      <c r="D13" s="142"/>
      <c r="E13" s="142"/>
      <c r="F13" s="142"/>
      <c r="G13" s="142"/>
      <c r="H13" s="142"/>
      <c r="I13" s="142"/>
      <c r="J13" s="142"/>
      <c r="K13" s="142"/>
      <c r="L13" s="142"/>
      <c r="M13" s="8"/>
    </row>
    <row r="14" spans="1:13" ht="15">
      <c r="A14" s="143" t="s">
        <v>446</v>
      </c>
      <c r="B14" s="148">
        <v>7505</v>
      </c>
      <c r="C14" s="142">
        <v>3784</v>
      </c>
      <c r="D14" s="142">
        <v>1046</v>
      </c>
      <c r="E14" s="142">
        <v>2536</v>
      </c>
      <c r="F14" s="142">
        <v>11</v>
      </c>
      <c r="G14" s="142">
        <v>161</v>
      </c>
      <c r="H14" s="142">
        <v>3721</v>
      </c>
      <c r="I14" s="142">
        <v>568</v>
      </c>
      <c r="J14" s="142">
        <v>2806</v>
      </c>
      <c r="K14" s="142">
        <v>24</v>
      </c>
      <c r="L14" s="142">
        <v>309</v>
      </c>
      <c r="M14" s="8"/>
    </row>
    <row r="15" spans="1:13" ht="15">
      <c r="A15" s="143" t="s">
        <v>445</v>
      </c>
      <c r="B15" s="148">
        <v>6564</v>
      </c>
      <c r="C15" s="142">
        <v>3318</v>
      </c>
      <c r="D15" s="142">
        <v>786</v>
      </c>
      <c r="E15" s="142">
        <v>2300</v>
      </c>
      <c r="F15" s="142">
        <v>17</v>
      </c>
      <c r="G15" s="142">
        <v>193</v>
      </c>
      <c r="H15" s="142">
        <v>3246</v>
      </c>
      <c r="I15" s="142">
        <v>365</v>
      </c>
      <c r="J15" s="142">
        <v>2546</v>
      </c>
      <c r="K15" s="142">
        <v>45</v>
      </c>
      <c r="L15" s="142">
        <v>280</v>
      </c>
      <c r="M15" s="8"/>
    </row>
    <row r="16" spans="1:13" ht="15">
      <c r="A16" s="143" t="s">
        <v>444</v>
      </c>
      <c r="B16" s="148">
        <v>5999</v>
      </c>
      <c r="C16" s="142">
        <v>2939</v>
      </c>
      <c r="D16" s="142">
        <v>535</v>
      </c>
      <c r="E16" s="142">
        <v>2211</v>
      </c>
      <c r="F16" s="142">
        <v>11</v>
      </c>
      <c r="G16" s="142">
        <v>169</v>
      </c>
      <c r="H16" s="142">
        <v>3060</v>
      </c>
      <c r="I16" s="142">
        <v>273</v>
      </c>
      <c r="J16" s="142">
        <v>2379</v>
      </c>
      <c r="K16" s="142">
        <v>92</v>
      </c>
      <c r="L16" s="142">
        <v>308</v>
      </c>
      <c r="M16" s="8"/>
    </row>
    <row r="17" spans="1:13" ht="15">
      <c r="A17" s="143" t="s">
        <v>443</v>
      </c>
      <c r="B17" s="148">
        <v>5702</v>
      </c>
      <c r="C17" s="142">
        <v>2768</v>
      </c>
      <c r="D17" s="142">
        <v>389</v>
      </c>
      <c r="E17" s="142">
        <v>2161</v>
      </c>
      <c r="F17" s="142">
        <v>33</v>
      </c>
      <c r="G17" s="142">
        <v>175</v>
      </c>
      <c r="H17" s="142">
        <v>2934</v>
      </c>
      <c r="I17" s="142">
        <v>195</v>
      </c>
      <c r="J17" s="142">
        <v>2362</v>
      </c>
      <c r="K17" s="142">
        <v>109</v>
      </c>
      <c r="L17" s="142">
        <v>264</v>
      </c>
      <c r="M17" s="8"/>
    </row>
    <row r="18" spans="1:13" ht="15">
      <c r="A18" s="143" t="s">
        <v>442</v>
      </c>
      <c r="B18" s="148">
        <v>6563</v>
      </c>
      <c r="C18" s="142">
        <v>3164</v>
      </c>
      <c r="D18" s="142">
        <v>322</v>
      </c>
      <c r="E18" s="142">
        <v>2562</v>
      </c>
      <c r="F18" s="142">
        <v>75</v>
      </c>
      <c r="G18" s="142">
        <v>194</v>
      </c>
      <c r="H18" s="142">
        <v>3399</v>
      </c>
      <c r="I18" s="142">
        <v>145</v>
      </c>
      <c r="J18" s="142">
        <v>2738</v>
      </c>
      <c r="K18" s="142">
        <v>238</v>
      </c>
      <c r="L18" s="142">
        <v>271</v>
      </c>
      <c r="M18" s="8"/>
    </row>
    <row r="19" spans="1:13" ht="15">
      <c r="A19" s="143"/>
      <c r="B19" s="148"/>
      <c r="C19" s="142"/>
      <c r="D19" s="142"/>
      <c r="E19" s="142"/>
      <c r="F19" s="142"/>
      <c r="G19" s="142"/>
      <c r="H19" s="142"/>
      <c r="I19" s="142"/>
      <c r="J19" s="142"/>
      <c r="K19" s="142"/>
      <c r="L19" s="142"/>
      <c r="M19" s="8"/>
    </row>
    <row r="20" spans="1:13" ht="15">
      <c r="A20" s="143" t="s">
        <v>441</v>
      </c>
      <c r="B20" s="148">
        <v>7883</v>
      </c>
      <c r="C20" s="142">
        <v>3795</v>
      </c>
      <c r="D20" s="142">
        <v>293</v>
      </c>
      <c r="E20" s="142">
        <v>3138</v>
      </c>
      <c r="F20" s="142">
        <v>163</v>
      </c>
      <c r="G20" s="142">
        <v>198</v>
      </c>
      <c r="H20" s="142">
        <v>4088</v>
      </c>
      <c r="I20" s="142">
        <v>118</v>
      </c>
      <c r="J20" s="142">
        <v>3156</v>
      </c>
      <c r="K20" s="142">
        <v>509</v>
      </c>
      <c r="L20" s="142">
        <v>296</v>
      </c>
      <c r="M20" s="8"/>
    </row>
    <row r="21" spans="1:13" ht="15">
      <c r="A21" s="143" t="s">
        <v>440</v>
      </c>
      <c r="B21" s="148">
        <v>6385</v>
      </c>
      <c r="C21" s="142">
        <v>3098</v>
      </c>
      <c r="D21" s="142">
        <v>112</v>
      </c>
      <c r="E21" s="142">
        <v>2671</v>
      </c>
      <c r="F21" s="142">
        <v>196</v>
      </c>
      <c r="G21" s="142">
        <v>108</v>
      </c>
      <c r="H21" s="142">
        <v>3287</v>
      </c>
      <c r="I21" s="142">
        <v>104</v>
      </c>
      <c r="J21" s="142">
        <v>2251</v>
      </c>
      <c r="K21" s="142">
        <v>741</v>
      </c>
      <c r="L21" s="142">
        <v>185</v>
      </c>
      <c r="M21" s="8"/>
    </row>
    <row r="22" spans="1:13" ht="15">
      <c r="A22" s="143" t="s">
        <v>439</v>
      </c>
      <c r="B22" s="148">
        <v>5108</v>
      </c>
      <c r="C22" s="142">
        <v>2311</v>
      </c>
      <c r="D22" s="142">
        <v>69</v>
      </c>
      <c r="E22" s="142">
        <v>1946</v>
      </c>
      <c r="F22" s="142">
        <v>229</v>
      </c>
      <c r="G22" s="142">
        <v>65</v>
      </c>
      <c r="H22" s="142">
        <v>2797</v>
      </c>
      <c r="I22" s="142">
        <v>98</v>
      </c>
      <c r="J22" s="142">
        <v>1641</v>
      </c>
      <c r="K22" s="142">
        <v>940</v>
      </c>
      <c r="L22" s="142">
        <v>107</v>
      </c>
      <c r="M22" s="8"/>
    </row>
    <row r="23" spans="1:13" ht="15">
      <c r="A23" s="143" t="s">
        <v>438</v>
      </c>
      <c r="B23" s="148">
        <v>4210</v>
      </c>
      <c r="C23" s="142">
        <v>1753</v>
      </c>
      <c r="D23" s="142">
        <v>32</v>
      </c>
      <c r="E23" s="142">
        <v>1439</v>
      </c>
      <c r="F23" s="142">
        <v>255</v>
      </c>
      <c r="G23" s="142">
        <v>27</v>
      </c>
      <c r="H23" s="142">
        <v>2457</v>
      </c>
      <c r="I23" s="142">
        <v>64</v>
      </c>
      <c r="J23" s="142">
        <v>994</v>
      </c>
      <c r="K23" s="142">
        <v>1328</v>
      </c>
      <c r="L23" s="142">
        <v>61</v>
      </c>
      <c r="M23" s="8"/>
    </row>
    <row r="24" spans="1:13" ht="15">
      <c r="A24" s="143" t="s">
        <v>437</v>
      </c>
      <c r="B24" s="148">
        <v>2992</v>
      </c>
      <c r="C24" s="142">
        <v>1059</v>
      </c>
      <c r="D24" s="142">
        <v>11</v>
      </c>
      <c r="E24" s="142">
        <v>792</v>
      </c>
      <c r="F24" s="142">
        <v>249</v>
      </c>
      <c r="G24" s="142">
        <v>4</v>
      </c>
      <c r="H24" s="142">
        <v>1933</v>
      </c>
      <c r="I24" s="142">
        <v>48</v>
      </c>
      <c r="J24" s="142">
        <v>470</v>
      </c>
      <c r="K24" s="142">
        <v>1360</v>
      </c>
      <c r="L24" s="142">
        <v>42</v>
      </c>
      <c r="M24" s="8"/>
    </row>
    <row r="25" spans="1:13" ht="15">
      <c r="A25" s="143"/>
      <c r="B25" s="148"/>
      <c r="C25" s="142"/>
      <c r="D25" s="142"/>
      <c r="E25" s="142"/>
      <c r="F25" s="142"/>
      <c r="G25" s="142"/>
      <c r="H25" s="142"/>
      <c r="I25" s="142"/>
      <c r="J25" s="142"/>
      <c r="K25" s="142"/>
      <c r="L25" s="142"/>
      <c r="M25" s="8"/>
    </row>
    <row r="26" spans="1:13" ht="15">
      <c r="A26" s="143" t="s">
        <v>436</v>
      </c>
      <c r="B26" s="148">
        <v>1411</v>
      </c>
      <c r="C26" s="142">
        <v>371</v>
      </c>
      <c r="D26" s="150">
        <v>2</v>
      </c>
      <c r="E26" s="142">
        <v>223</v>
      </c>
      <c r="F26" s="142">
        <v>142</v>
      </c>
      <c r="G26" s="142">
        <v>3</v>
      </c>
      <c r="H26" s="142">
        <v>1040</v>
      </c>
      <c r="I26" s="142">
        <v>34</v>
      </c>
      <c r="J26" s="142">
        <v>114</v>
      </c>
      <c r="K26" s="142">
        <v>865</v>
      </c>
      <c r="L26" s="142">
        <v>22</v>
      </c>
      <c r="M26" s="8"/>
    </row>
    <row r="27" spans="1:13" ht="15">
      <c r="A27" s="143" t="s">
        <v>435</v>
      </c>
      <c r="B27" s="148">
        <v>373</v>
      </c>
      <c r="C27" s="142">
        <v>80</v>
      </c>
      <c r="D27" s="149" t="s">
        <v>434</v>
      </c>
      <c r="E27" s="142">
        <v>30</v>
      </c>
      <c r="F27" s="142">
        <v>50</v>
      </c>
      <c r="G27" s="149" t="s">
        <v>431</v>
      </c>
      <c r="H27" s="142">
        <v>293</v>
      </c>
      <c r="I27" s="142">
        <v>8</v>
      </c>
      <c r="J27" s="142">
        <v>20</v>
      </c>
      <c r="K27" s="142">
        <v>259</v>
      </c>
      <c r="L27" s="142">
        <v>5</v>
      </c>
      <c r="M27" s="8"/>
    </row>
    <row r="28" spans="1:13" ht="15">
      <c r="A28" s="143" t="s">
        <v>433</v>
      </c>
      <c r="B28" s="148">
        <v>61</v>
      </c>
      <c r="C28" s="142">
        <v>8</v>
      </c>
      <c r="D28" s="149" t="s">
        <v>432</v>
      </c>
      <c r="E28" s="142">
        <v>4</v>
      </c>
      <c r="F28" s="142">
        <v>4</v>
      </c>
      <c r="G28" s="149" t="s">
        <v>431</v>
      </c>
      <c r="H28" s="142">
        <v>53</v>
      </c>
      <c r="I28" s="150">
        <v>3</v>
      </c>
      <c r="J28" s="149" t="s">
        <v>430</v>
      </c>
      <c r="K28" s="142">
        <v>50</v>
      </c>
      <c r="L28" s="149" t="s">
        <v>431</v>
      </c>
      <c r="M28" s="8"/>
    </row>
    <row r="29" spans="1:13" ht="15">
      <c r="A29" s="144"/>
      <c r="B29" s="148"/>
      <c r="C29" s="142"/>
      <c r="D29" s="142"/>
      <c r="E29" s="142"/>
      <c r="F29" s="142"/>
      <c r="G29" s="142"/>
      <c r="H29" s="142"/>
      <c r="I29" s="142"/>
      <c r="J29" s="142"/>
      <c r="K29" s="142"/>
      <c r="L29" s="142"/>
      <c r="M29" s="8"/>
    </row>
    <row r="30" spans="1:13" ht="15">
      <c r="A30" s="143" t="s">
        <v>429</v>
      </c>
      <c r="B30" s="148">
        <v>28423</v>
      </c>
      <c r="C30" s="142">
        <v>12475</v>
      </c>
      <c r="D30" s="142">
        <v>519</v>
      </c>
      <c r="E30" s="142">
        <v>10243</v>
      </c>
      <c r="F30" s="142">
        <v>1288</v>
      </c>
      <c r="G30" s="142">
        <v>405</v>
      </c>
      <c r="H30" s="142">
        <v>15948</v>
      </c>
      <c r="I30" s="142">
        <v>477</v>
      </c>
      <c r="J30" s="142">
        <v>8646</v>
      </c>
      <c r="K30" s="142">
        <v>6052</v>
      </c>
      <c r="L30" s="142">
        <v>718</v>
      </c>
      <c r="M30" s="8"/>
    </row>
    <row r="31" spans="1:13" ht="15">
      <c r="A31" s="143" t="s">
        <v>428</v>
      </c>
      <c r="B31" s="148">
        <v>14155</v>
      </c>
      <c r="C31" s="142">
        <v>5582</v>
      </c>
      <c r="D31" s="142">
        <v>114</v>
      </c>
      <c r="E31" s="142">
        <v>4434</v>
      </c>
      <c r="F31" s="142">
        <v>929</v>
      </c>
      <c r="G31" s="142">
        <v>99</v>
      </c>
      <c r="H31" s="142">
        <v>8573</v>
      </c>
      <c r="I31" s="142">
        <v>255</v>
      </c>
      <c r="J31" s="142">
        <v>3239</v>
      </c>
      <c r="K31" s="142">
        <v>4802</v>
      </c>
      <c r="L31" s="142">
        <v>237</v>
      </c>
      <c r="M31" s="8"/>
    </row>
    <row r="32" spans="1:13" ht="15">
      <c r="A32" s="143" t="s">
        <v>427</v>
      </c>
      <c r="B32" s="148">
        <v>4837</v>
      </c>
      <c r="C32" s="142">
        <v>1518</v>
      </c>
      <c r="D32" s="142">
        <v>13</v>
      </c>
      <c r="E32" s="142">
        <v>1049</v>
      </c>
      <c r="F32" s="142">
        <v>445</v>
      </c>
      <c r="G32" s="142">
        <v>7</v>
      </c>
      <c r="H32" s="142">
        <v>3319</v>
      </c>
      <c r="I32" s="142">
        <v>93</v>
      </c>
      <c r="J32" s="142">
        <v>604</v>
      </c>
      <c r="K32" s="142">
        <v>2534</v>
      </c>
      <c r="L32" s="142">
        <v>69</v>
      </c>
      <c r="M32" s="8"/>
    </row>
    <row r="33" spans="1:13" ht="15">
      <c r="A33" s="146"/>
      <c r="B33" s="147"/>
      <c r="C33" s="146"/>
      <c r="D33" s="146"/>
      <c r="E33" s="146"/>
      <c r="F33" s="146"/>
      <c r="G33" s="146"/>
      <c r="H33" s="146"/>
      <c r="I33" s="146"/>
      <c r="J33" s="146"/>
      <c r="K33" s="146"/>
      <c r="L33" s="146"/>
      <c r="M33" s="8"/>
    </row>
    <row r="34" spans="1:12" ht="15">
      <c r="A34" s="145" t="s">
        <v>426</v>
      </c>
      <c r="B34" s="141"/>
      <c r="C34" s="141"/>
      <c r="D34" s="141"/>
      <c r="E34" s="141"/>
      <c r="F34" s="141"/>
      <c r="G34" s="141"/>
      <c r="H34" s="141"/>
      <c r="I34" s="141"/>
      <c r="J34" s="141"/>
      <c r="K34" s="141"/>
      <c r="L34" s="141"/>
    </row>
    <row r="35" spans="1:12" ht="15">
      <c r="A35" s="144" t="s">
        <v>425</v>
      </c>
      <c r="B35" s="143"/>
      <c r="C35" s="142"/>
      <c r="D35" s="142"/>
      <c r="E35" s="142"/>
      <c r="F35" s="142"/>
      <c r="G35" s="141"/>
      <c r="H35" s="141"/>
      <c r="I35" s="141"/>
      <c r="J35" s="141"/>
      <c r="K35" s="141"/>
      <c r="L35" s="141"/>
    </row>
  </sheetData>
  <sheetProtection/>
  <mergeCells count="2">
    <mergeCell ref="A4:A5"/>
    <mergeCell ref="B4:B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15"/>
  <sheetViews>
    <sheetView zoomScalePageLayoutView="0" workbookViewId="0" topLeftCell="A1">
      <selection activeCell="A1" sqref="A1"/>
    </sheetView>
  </sheetViews>
  <sheetFormatPr defaultColWidth="9.140625" defaultRowHeight="15"/>
  <cols>
    <col min="1" max="1" width="9.00390625" style="1" customWidth="1"/>
    <col min="2" max="5" width="10.8515625" style="1" customWidth="1"/>
    <col min="6" max="6" width="11.28125" style="1" customWidth="1"/>
    <col min="7" max="7" width="10.8515625" style="1" customWidth="1"/>
    <col min="8" max="16384" width="9.00390625" style="1" customWidth="1"/>
  </cols>
  <sheetData>
    <row r="1" ht="15">
      <c r="A1" s="107" t="s">
        <v>520</v>
      </c>
    </row>
    <row r="3" ht="15">
      <c r="G3" s="166" t="s">
        <v>494</v>
      </c>
    </row>
    <row r="4" spans="1:7" ht="51" customHeight="1">
      <c r="A4" s="164" t="s">
        <v>493</v>
      </c>
      <c r="B4" s="165" t="s">
        <v>492</v>
      </c>
      <c r="C4" s="164" t="s">
        <v>491</v>
      </c>
      <c r="D4" s="164" t="s">
        <v>490</v>
      </c>
      <c r="E4" s="164" t="s">
        <v>489</v>
      </c>
      <c r="F4" s="163" t="s">
        <v>488</v>
      </c>
      <c r="G4" s="163" t="s">
        <v>487</v>
      </c>
    </row>
    <row r="5" spans="1:7" ht="15">
      <c r="A5" s="1" t="s">
        <v>470</v>
      </c>
      <c r="B5" s="133">
        <v>79607</v>
      </c>
      <c r="C5" s="158">
        <v>12263</v>
      </c>
      <c r="D5" s="158">
        <v>20389</v>
      </c>
      <c r="E5" s="158">
        <v>71481</v>
      </c>
      <c r="F5" s="162">
        <v>-8126</v>
      </c>
      <c r="G5" s="6">
        <v>89.8</v>
      </c>
    </row>
    <row r="6" spans="1:7" ht="15">
      <c r="A6" s="1" t="s">
        <v>469</v>
      </c>
      <c r="B6" s="133">
        <v>83154</v>
      </c>
      <c r="C6" s="158">
        <v>15867</v>
      </c>
      <c r="D6" s="158">
        <v>23800</v>
      </c>
      <c r="E6" s="158">
        <v>75221</v>
      </c>
      <c r="F6" s="162">
        <v>-7933</v>
      </c>
      <c r="G6" s="6">
        <v>90.5</v>
      </c>
    </row>
    <row r="7" spans="1:7" ht="15">
      <c r="A7" s="1" t="s">
        <v>466</v>
      </c>
      <c r="B7" s="133">
        <v>88231</v>
      </c>
      <c r="C7" s="158">
        <v>18067</v>
      </c>
      <c r="D7" s="158">
        <v>27062</v>
      </c>
      <c r="E7" s="158">
        <v>79236</v>
      </c>
      <c r="F7" s="162">
        <v>-8995</v>
      </c>
      <c r="G7" s="6">
        <v>89.8</v>
      </c>
    </row>
    <row r="8" spans="1:7" ht="15">
      <c r="A8" s="1" t="s">
        <v>465</v>
      </c>
      <c r="B8" s="133">
        <v>92858</v>
      </c>
      <c r="C8" s="158">
        <v>20946</v>
      </c>
      <c r="D8" s="158">
        <v>28218</v>
      </c>
      <c r="E8" s="158">
        <v>85586</v>
      </c>
      <c r="F8" s="162">
        <v>-7272</v>
      </c>
      <c r="G8" s="6">
        <v>92.2</v>
      </c>
    </row>
    <row r="9" spans="1:7" ht="15">
      <c r="A9" s="1" t="s">
        <v>318</v>
      </c>
      <c r="B9" s="133">
        <v>96261</v>
      </c>
      <c r="C9" s="158">
        <v>12606</v>
      </c>
      <c r="D9" s="158">
        <v>20099</v>
      </c>
      <c r="E9" s="158">
        <v>88768</v>
      </c>
      <c r="F9" s="162">
        <v>-7493</v>
      </c>
      <c r="G9" s="6">
        <v>92.2</v>
      </c>
    </row>
    <row r="10" spans="1:7" ht="15">
      <c r="A10" s="1" t="s">
        <v>313</v>
      </c>
      <c r="B10" s="133">
        <v>96409</v>
      </c>
      <c r="C10" s="158">
        <v>12222</v>
      </c>
      <c r="D10" s="158">
        <v>19996</v>
      </c>
      <c r="E10" s="158">
        <v>88635</v>
      </c>
      <c r="F10" s="162">
        <v>-7774</v>
      </c>
      <c r="G10" s="6">
        <v>91.9</v>
      </c>
    </row>
    <row r="11" spans="1:7" ht="15">
      <c r="A11" s="41" t="s">
        <v>308</v>
      </c>
      <c r="B11" s="133">
        <v>95282</v>
      </c>
      <c r="C11" s="158">
        <v>13207</v>
      </c>
      <c r="D11" s="158">
        <v>20247</v>
      </c>
      <c r="E11" s="158">
        <v>88242</v>
      </c>
      <c r="F11" s="162">
        <v>-7040</v>
      </c>
      <c r="G11" s="6">
        <v>92.6</v>
      </c>
    </row>
    <row r="12" spans="1:7" ht="15">
      <c r="A12" s="22" t="s">
        <v>486</v>
      </c>
      <c r="B12" s="187">
        <v>-1127</v>
      </c>
      <c r="C12" s="188">
        <v>985</v>
      </c>
      <c r="D12" s="188">
        <v>251</v>
      </c>
      <c r="E12" s="188">
        <v>-393</v>
      </c>
      <c r="F12" s="186" t="s">
        <v>485</v>
      </c>
      <c r="G12" s="186">
        <v>-0.7</v>
      </c>
    </row>
    <row r="13" ht="15">
      <c r="A13" s="1" t="s">
        <v>484</v>
      </c>
    </row>
    <row r="14" ht="15">
      <c r="A14" s="1" t="s">
        <v>483</v>
      </c>
    </row>
    <row r="15" ht="15">
      <c r="A15" s="1" t="s">
        <v>354</v>
      </c>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140625" defaultRowHeight="15"/>
  <cols>
    <col min="1" max="1" width="9.00390625" style="1" customWidth="1"/>
    <col min="2" max="5" width="10.8515625" style="1" customWidth="1"/>
    <col min="6" max="6" width="11.28125" style="1" customWidth="1"/>
    <col min="7" max="7" width="10.8515625" style="1" customWidth="1"/>
    <col min="8" max="16384" width="9.00390625" style="1" customWidth="1"/>
  </cols>
  <sheetData>
    <row r="1" ht="15">
      <c r="A1" s="107" t="s">
        <v>521</v>
      </c>
    </row>
    <row r="3" ht="15">
      <c r="A3" s="1" t="s">
        <v>482</v>
      </c>
    </row>
    <row r="5" spans="1:6" ht="15">
      <c r="A5" s="12" t="s">
        <v>481</v>
      </c>
      <c r="B5" s="40" t="s">
        <v>480</v>
      </c>
      <c r="C5" s="212" t="s">
        <v>479</v>
      </c>
      <c r="D5" s="213"/>
      <c r="E5" s="11" t="s">
        <v>478</v>
      </c>
      <c r="F5" s="40" t="s">
        <v>477</v>
      </c>
    </row>
    <row r="6" spans="1:6" ht="15">
      <c r="A6" s="8"/>
      <c r="B6" s="124"/>
      <c r="C6" s="124" t="s">
        <v>476</v>
      </c>
      <c r="D6" s="161" t="s">
        <v>475</v>
      </c>
      <c r="E6" s="10"/>
      <c r="F6" s="124" t="s">
        <v>474</v>
      </c>
    </row>
    <row r="7" spans="1:6" ht="15">
      <c r="A7" s="22"/>
      <c r="B7" s="38" t="s">
        <v>473</v>
      </c>
      <c r="C7" s="38" t="s">
        <v>473</v>
      </c>
      <c r="D7" s="160" t="s">
        <v>53</v>
      </c>
      <c r="E7" s="5" t="s">
        <v>472</v>
      </c>
      <c r="F7" s="38" t="s">
        <v>471</v>
      </c>
    </row>
    <row r="8" spans="1:6" ht="15">
      <c r="A8" s="1" t="s">
        <v>470</v>
      </c>
      <c r="B8" s="27">
        <v>6336</v>
      </c>
      <c r="C8" s="158">
        <v>794</v>
      </c>
      <c r="D8" s="6">
        <v>14.3</v>
      </c>
      <c r="E8" s="6">
        <v>1.8</v>
      </c>
      <c r="F8" s="157">
        <v>3520</v>
      </c>
    </row>
    <row r="9" spans="1:6" ht="15">
      <c r="A9" s="1" t="s">
        <v>469</v>
      </c>
      <c r="B9" s="27">
        <v>6328</v>
      </c>
      <c r="C9" s="158" t="s">
        <v>468</v>
      </c>
      <c r="D9" s="6" t="s">
        <v>467</v>
      </c>
      <c r="E9" s="6">
        <v>1.8</v>
      </c>
      <c r="F9" s="157">
        <v>3515.6</v>
      </c>
    </row>
    <row r="10" spans="1:6" ht="15">
      <c r="A10" s="1" t="s">
        <v>466</v>
      </c>
      <c r="B10" s="27">
        <v>7363</v>
      </c>
      <c r="C10" s="158">
        <v>1035</v>
      </c>
      <c r="D10" s="6">
        <v>16.4</v>
      </c>
      <c r="E10" s="159">
        <v>2</v>
      </c>
      <c r="F10" s="157">
        <v>3609.3</v>
      </c>
    </row>
    <row r="11" spans="1:6" ht="15">
      <c r="A11" s="1" t="s">
        <v>465</v>
      </c>
      <c r="B11" s="27">
        <v>8531</v>
      </c>
      <c r="C11" s="158">
        <v>1168</v>
      </c>
      <c r="D11" s="6">
        <v>15.9</v>
      </c>
      <c r="E11" s="6">
        <v>2.35</v>
      </c>
      <c r="F11" s="157">
        <v>3630.2</v>
      </c>
    </row>
    <row r="12" spans="1:6" ht="15">
      <c r="A12" s="1" t="s">
        <v>318</v>
      </c>
      <c r="B12" s="27">
        <v>8672</v>
      </c>
      <c r="C12" s="158">
        <v>141</v>
      </c>
      <c r="D12" s="6">
        <v>1.7</v>
      </c>
      <c r="E12" s="6">
        <v>2.36</v>
      </c>
      <c r="F12" s="157">
        <v>3674.6</v>
      </c>
    </row>
    <row r="13" spans="1:6" ht="15">
      <c r="A13" s="1" t="s">
        <v>313</v>
      </c>
      <c r="B13" s="27">
        <v>8834</v>
      </c>
      <c r="C13" s="158">
        <v>162</v>
      </c>
      <c r="D13" s="6">
        <v>1.9</v>
      </c>
      <c r="E13" s="6">
        <v>2.38</v>
      </c>
      <c r="F13" s="157">
        <v>3711.8</v>
      </c>
    </row>
    <row r="14" spans="1:6" ht="15">
      <c r="A14" s="156" t="s">
        <v>308</v>
      </c>
      <c r="B14" s="24">
        <v>8676</v>
      </c>
      <c r="C14" s="117" t="s">
        <v>464</v>
      </c>
      <c r="D14" s="17" t="s">
        <v>463</v>
      </c>
      <c r="E14" s="17">
        <v>2.38</v>
      </c>
      <c r="F14" s="155">
        <v>3645.4</v>
      </c>
    </row>
    <row r="15" ht="15">
      <c r="A15" s="1" t="s">
        <v>462</v>
      </c>
    </row>
  </sheetData>
  <sheetProtection/>
  <mergeCells count="1">
    <mergeCell ref="C5:D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21"/>
  <sheetViews>
    <sheetView zoomScalePageLayoutView="0" workbookViewId="0" topLeftCell="A1">
      <selection activeCell="L22" sqref="L22"/>
    </sheetView>
  </sheetViews>
  <sheetFormatPr defaultColWidth="9.140625" defaultRowHeight="15"/>
  <cols>
    <col min="1" max="1" width="7.421875" style="1" customWidth="1"/>
    <col min="2" max="2" width="13.140625" style="1" bestFit="1" customWidth="1"/>
    <col min="3" max="4" width="9.00390625" style="1" customWidth="1"/>
    <col min="5" max="16384" width="9.00390625" style="1" customWidth="1"/>
  </cols>
  <sheetData>
    <row r="1" ht="15">
      <c r="A1" s="102" t="s">
        <v>498</v>
      </c>
    </row>
    <row r="2" spans="1:4" ht="15">
      <c r="A2" s="8"/>
      <c r="B2" s="8"/>
      <c r="C2" s="8"/>
      <c r="D2" s="9"/>
    </row>
    <row r="3" spans="1:26" ht="15">
      <c r="A3" s="183" t="s">
        <v>574</v>
      </c>
      <c r="B3" s="8"/>
      <c r="C3" s="10"/>
      <c r="D3" s="10"/>
      <c r="Z3" s="6" t="s">
        <v>0</v>
      </c>
    </row>
    <row r="4" spans="1:26" ht="15">
      <c r="A4" s="2" t="s">
        <v>1</v>
      </c>
      <c r="B4" s="15" t="s">
        <v>2</v>
      </c>
      <c r="C4" s="2" t="s">
        <v>10</v>
      </c>
      <c r="D4" s="2" t="s">
        <v>11</v>
      </c>
      <c r="E4" s="2" t="s">
        <v>12</v>
      </c>
      <c r="F4" s="2" t="s">
        <v>13</v>
      </c>
      <c r="G4" s="2" t="s">
        <v>14</v>
      </c>
      <c r="H4" s="2" t="s">
        <v>15</v>
      </c>
      <c r="I4" s="2" t="s">
        <v>16</v>
      </c>
      <c r="J4" s="2" t="s">
        <v>17</v>
      </c>
      <c r="K4" s="2" t="s">
        <v>18</v>
      </c>
      <c r="L4" s="2" t="s">
        <v>19</v>
      </c>
      <c r="M4" s="2" t="s">
        <v>20</v>
      </c>
      <c r="N4" s="2" t="s">
        <v>21</v>
      </c>
      <c r="O4" s="2" t="s">
        <v>22</v>
      </c>
      <c r="P4" s="2" t="s">
        <v>23</v>
      </c>
      <c r="Q4" s="2" t="s">
        <v>24</v>
      </c>
      <c r="R4" s="2" t="s">
        <v>25</v>
      </c>
      <c r="S4" s="2" t="s">
        <v>26</v>
      </c>
      <c r="T4" s="2" t="s">
        <v>27</v>
      </c>
      <c r="U4" s="2" t="s">
        <v>28</v>
      </c>
      <c r="V4" s="2" t="s">
        <v>29</v>
      </c>
      <c r="W4" s="2" t="s">
        <v>30</v>
      </c>
      <c r="X4" s="2" t="s">
        <v>31</v>
      </c>
      <c r="Y4" s="2" t="s">
        <v>32</v>
      </c>
      <c r="Z4" s="2" t="s">
        <v>33</v>
      </c>
    </row>
    <row r="5" spans="1:27" ht="15">
      <c r="A5" s="10" t="s">
        <v>3</v>
      </c>
      <c r="B5" s="13"/>
      <c r="C5" s="18">
        <f>SUM(C6:C10)</f>
        <v>1703</v>
      </c>
      <c r="D5" s="18">
        <f aca="true" t="shared" si="0" ref="D5:X5">SUM(D6:D10)</f>
        <v>2008</v>
      </c>
      <c r="E5" s="18">
        <f t="shared" si="0"/>
        <v>2205</v>
      </c>
      <c r="F5" s="18">
        <f t="shared" si="0"/>
        <v>2385</v>
      </c>
      <c r="G5" s="18">
        <f t="shared" si="0"/>
        <v>2119</v>
      </c>
      <c r="H5" s="18">
        <f t="shared" si="0"/>
        <v>1973</v>
      </c>
      <c r="I5" s="18">
        <f t="shared" si="0"/>
        <v>2169</v>
      </c>
      <c r="J5" s="18">
        <f t="shared" si="0"/>
        <v>2632</v>
      </c>
      <c r="K5" s="18">
        <f t="shared" si="0"/>
        <v>3290</v>
      </c>
      <c r="L5" s="18">
        <f t="shared" si="0"/>
        <v>3994</v>
      </c>
      <c r="M5" s="18">
        <f t="shared" si="0"/>
        <v>3475</v>
      </c>
      <c r="N5" s="18">
        <f t="shared" si="0"/>
        <v>3026</v>
      </c>
      <c r="O5" s="18">
        <f t="shared" si="0"/>
        <v>2863</v>
      </c>
      <c r="P5" s="18">
        <f t="shared" si="0"/>
        <v>3179</v>
      </c>
      <c r="Q5" s="18">
        <f t="shared" si="0"/>
        <v>3646</v>
      </c>
      <c r="R5" s="18">
        <f t="shared" si="0"/>
        <v>2818</v>
      </c>
      <c r="S5" s="18">
        <f t="shared" si="0"/>
        <v>1889</v>
      </c>
      <c r="T5" s="18">
        <f t="shared" si="0"/>
        <v>1209</v>
      </c>
      <c r="U5" s="18">
        <f t="shared" si="0"/>
        <v>526</v>
      </c>
      <c r="V5" s="18">
        <f t="shared" si="0"/>
        <v>111</v>
      </c>
      <c r="W5" s="18">
        <f t="shared" si="0"/>
        <v>4</v>
      </c>
      <c r="X5" s="18">
        <f t="shared" si="0"/>
        <v>0</v>
      </c>
      <c r="Y5" s="16" t="s">
        <v>34</v>
      </c>
      <c r="Z5" s="16" t="s">
        <v>34</v>
      </c>
      <c r="AA5" s="19"/>
    </row>
    <row r="6" spans="1:26" ht="15">
      <c r="A6" s="10" t="s">
        <v>4</v>
      </c>
      <c r="B6" s="13"/>
      <c r="C6" s="18">
        <v>542</v>
      </c>
      <c r="D6" s="18">
        <v>604</v>
      </c>
      <c r="E6" s="19">
        <v>618</v>
      </c>
      <c r="F6" s="19">
        <v>687</v>
      </c>
      <c r="G6" s="19">
        <v>620</v>
      </c>
      <c r="H6" s="19">
        <v>630</v>
      </c>
      <c r="I6" s="19">
        <v>711</v>
      </c>
      <c r="J6" s="19">
        <v>820</v>
      </c>
      <c r="K6" s="189">
        <v>983</v>
      </c>
      <c r="L6" s="189">
        <v>1122</v>
      </c>
      <c r="M6" s="19">
        <v>949</v>
      </c>
      <c r="N6" s="19">
        <v>825</v>
      </c>
      <c r="O6" s="19">
        <v>748</v>
      </c>
      <c r="P6" s="19">
        <v>789</v>
      </c>
      <c r="Q6" s="19">
        <v>897</v>
      </c>
      <c r="R6" s="19">
        <v>783</v>
      </c>
      <c r="S6" s="19">
        <v>534</v>
      </c>
      <c r="T6" s="19">
        <v>364</v>
      </c>
      <c r="U6" s="19">
        <v>143</v>
      </c>
      <c r="V6" s="19">
        <v>27</v>
      </c>
      <c r="W6" s="19">
        <v>1</v>
      </c>
      <c r="X6" s="6">
        <v>0</v>
      </c>
      <c r="Y6" s="6" t="s">
        <v>34</v>
      </c>
      <c r="Z6" s="6" t="s">
        <v>34</v>
      </c>
    </row>
    <row r="7" spans="1:26" ht="15">
      <c r="A7" s="10" t="s">
        <v>5</v>
      </c>
      <c r="B7" s="13"/>
      <c r="C7" s="18">
        <v>593</v>
      </c>
      <c r="D7" s="18">
        <v>704</v>
      </c>
      <c r="E7" s="19">
        <v>748</v>
      </c>
      <c r="F7" s="19">
        <v>812</v>
      </c>
      <c r="G7" s="19">
        <v>684</v>
      </c>
      <c r="H7" s="19">
        <v>649</v>
      </c>
      <c r="I7" s="19">
        <v>690</v>
      </c>
      <c r="J7" s="19">
        <v>890</v>
      </c>
      <c r="K7" s="189">
        <v>1154</v>
      </c>
      <c r="L7" s="189">
        <v>1414</v>
      </c>
      <c r="M7" s="189">
        <v>1214</v>
      </c>
      <c r="N7" s="189">
        <v>1057</v>
      </c>
      <c r="O7" s="189">
        <v>1060</v>
      </c>
      <c r="P7" s="189">
        <v>1186</v>
      </c>
      <c r="Q7" s="189">
        <v>1446</v>
      </c>
      <c r="R7" s="19">
        <v>998</v>
      </c>
      <c r="S7" s="19">
        <v>659</v>
      </c>
      <c r="T7" s="19">
        <v>399</v>
      </c>
      <c r="U7" s="19">
        <v>177</v>
      </c>
      <c r="V7" s="19">
        <v>36</v>
      </c>
      <c r="W7" s="6">
        <v>2</v>
      </c>
      <c r="X7" s="6">
        <v>0</v>
      </c>
      <c r="Y7" s="6" t="s">
        <v>34</v>
      </c>
      <c r="Z7" s="6" t="s">
        <v>34</v>
      </c>
    </row>
    <row r="8" spans="1:26" ht="15">
      <c r="A8" s="10" t="s">
        <v>6</v>
      </c>
      <c r="B8" s="13"/>
      <c r="C8" s="18">
        <v>343</v>
      </c>
      <c r="D8" s="18">
        <v>401</v>
      </c>
      <c r="E8" s="19">
        <v>416</v>
      </c>
      <c r="F8" s="19">
        <v>453</v>
      </c>
      <c r="G8" s="19">
        <v>407</v>
      </c>
      <c r="H8" s="19">
        <v>375</v>
      </c>
      <c r="I8" s="19">
        <v>455</v>
      </c>
      <c r="J8" s="19">
        <v>521</v>
      </c>
      <c r="K8" s="19">
        <v>622</v>
      </c>
      <c r="L8" s="19">
        <v>754</v>
      </c>
      <c r="M8" s="19">
        <v>709</v>
      </c>
      <c r="N8" s="19">
        <v>590</v>
      </c>
      <c r="O8" s="19">
        <v>528</v>
      </c>
      <c r="P8" s="19">
        <v>612</v>
      </c>
      <c r="Q8" s="19">
        <v>641</v>
      </c>
      <c r="R8" s="19">
        <v>507</v>
      </c>
      <c r="S8" s="19">
        <v>326</v>
      </c>
      <c r="T8" s="19">
        <v>218</v>
      </c>
      <c r="U8" s="19">
        <v>84</v>
      </c>
      <c r="V8" s="19">
        <v>23</v>
      </c>
      <c r="W8" s="6">
        <v>0</v>
      </c>
      <c r="X8" s="6">
        <v>0</v>
      </c>
      <c r="Y8" s="6" t="s">
        <v>34</v>
      </c>
      <c r="Z8" s="6" t="s">
        <v>34</v>
      </c>
    </row>
    <row r="9" spans="1:26" ht="15">
      <c r="A9" s="10" t="s">
        <v>7</v>
      </c>
      <c r="B9" s="13"/>
      <c r="C9" s="18">
        <v>139</v>
      </c>
      <c r="D9" s="18">
        <v>170</v>
      </c>
      <c r="E9" s="19">
        <v>253</v>
      </c>
      <c r="F9" s="19">
        <v>263</v>
      </c>
      <c r="G9" s="19">
        <v>232</v>
      </c>
      <c r="H9" s="19">
        <v>181</v>
      </c>
      <c r="I9" s="19">
        <v>180</v>
      </c>
      <c r="J9" s="19">
        <v>240</v>
      </c>
      <c r="K9" s="19">
        <v>305</v>
      </c>
      <c r="L9" s="19">
        <v>393</v>
      </c>
      <c r="M9" s="19">
        <v>341</v>
      </c>
      <c r="N9" s="19">
        <v>268</v>
      </c>
      <c r="O9" s="19">
        <v>287</v>
      </c>
      <c r="P9" s="19">
        <v>300</v>
      </c>
      <c r="Q9" s="19">
        <v>311</v>
      </c>
      <c r="R9" s="19">
        <v>238</v>
      </c>
      <c r="S9" s="19">
        <v>163</v>
      </c>
      <c r="T9" s="19">
        <v>91</v>
      </c>
      <c r="U9" s="19">
        <v>51</v>
      </c>
      <c r="V9" s="19">
        <v>8</v>
      </c>
      <c r="W9" s="6">
        <v>1</v>
      </c>
      <c r="X9" s="6">
        <v>0</v>
      </c>
      <c r="Y9" s="6" t="s">
        <v>34</v>
      </c>
      <c r="Z9" s="6" t="s">
        <v>34</v>
      </c>
    </row>
    <row r="10" spans="1:26" ht="15">
      <c r="A10" s="10" t="s">
        <v>8</v>
      </c>
      <c r="B10" s="14"/>
      <c r="C10" s="18">
        <v>86</v>
      </c>
      <c r="D10" s="18">
        <v>129</v>
      </c>
      <c r="E10" s="19">
        <v>170</v>
      </c>
      <c r="F10" s="19">
        <v>170</v>
      </c>
      <c r="G10" s="19">
        <v>176</v>
      </c>
      <c r="H10" s="19">
        <v>138</v>
      </c>
      <c r="I10" s="19">
        <v>133</v>
      </c>
      <c r="J10" s="19">
        <v>161</v>
      </c>
      <c r="K10" s="19">
        <v>226</v>
      </c>
      <c r="L10" s="19">
        <v>311</v>
      </c>
      <c r="M10" s="19">
        <v>262</v>
      </c>
      <c r="N10" s="19">
        <v>286</v>
      </c>
      <c r="O10" s="19">
        <v>240</v>
      </c>
      <c r="P10" s="19">
        <v>292</v>
      </c>
      <c r="Q10" s="19">
        <v>351</v>
      </c>
      <c r="R10" s="19">
        <v>292</v>
      </c>
      <c r="S10" s="19">
        <v>207</v>
      </c>
      <c r="T10" s="19">
        <v>137</v>
      </c>
      <c r="U10" s="19">
        <v>71</v>
      </c>
      <c r="V10" s="19">
        <v>17</v>
      </c>
      <c r="W10" s="6">
        <v>0</v>
      </c>
      <c r="X10" s="6">
        <v>0</v>
      </c>
      <c r="Y10" s="6" t="s">
        <v>34</v>
      </c>
      <c r="Z10" s="6" t="s">
        <v>34</v>
      </c>
    </row>
    <row r="11" spans="1:26" ht="15">
      <c r="A11" s="11"/>
      <c r="B11" s="11"/>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5">
      <c r="A12" s="10"/>
      <c r="B12" s="10"/>
      <c r="C12" s="8"/>
      <c r="D12" s="8"/>
      <c r="E12" s="8"/>
      <c r="F12" s="8"/>
      <c r="G12" s="8"/>
      <c r="H12" s="8"/>
      <c r="I12" s="8"/>
      <c r="J12" s="8"/>
      <c r="K12" s="8"/>
      <c r="L12" s="8"/>
      <c r="M12" s="8"/>
      <c r="N12" s="8"/>
      <c r="O12" s="8"/>
      <c r="P12" s="8"/>
      <c r="Q12" s="8"/>
      <c r="R12" s="8"/>
      <c r="S12" s="8"/>
      <c r="T12" s="8"/>
      <c r="U12" s="8"/>
      <c r="V12" s="8"/>
      <c r="W12" s="8"/>
      <c r="X12" s="8"/>
      <c r="Y12" s="8"/>
      <c r="Z12" s="8"/>
    </row>
    <row r="13" spans="1:26" ht="15">
      <c r="A13" s="184" t="s">
        <v>575</v>
      </c>
      <c r="B13" s="4"/>
      <c r="C13" s="3"/>
      <c r="Z13" s="6" t="s">
        <v>0</v>
      </c>
    </row>
    <row r="14" spans="1:26" ht="15">
      <c r="A14" s="2" t="s">
        <v>1</v>
      </c>
      <c r="B14" s="15" t="s">
        <v>2</v>
      </c>
      <c r="C14" s="2" t="s">
        <v>10</v>
      </c>
      <c r="D14" s="2" t="s">
        <v>11</v>
      </c>
      <c r="E14" s="2" t="s">
        <v>12</v>
      </c>
      <c r="F14" s="2" t="s">
        <v>13</v>
      </c>
      <c r="G14" s="2" t="s">
        <v>14</v>
      </c>
      <c r="H14" s="2" t="s">
        <v>15</v>
      </c>
      <c r="I14" s="2" t="s">
        <v>16</v>
      </c>
      <c r="J14" s="2" t="s">
        <v>17</v>
      </c>
      <c r="K14" s="2" t="s">
        <v>18</v>
      </c>
      <c r="L14" s="2" t="s">
        <v>19</v>
      </c>
      <c r="M14" s="2" t="s">
        <v>20</v>
      </c>
      <c r="N14" s="2" t="s">
        <v>21</v>
      </c>
      <c r="O14" s="2" t="s">
        <v>22</v>
      </c>
      <c r="P14" s="2" t="s">
        <v>23</v>
      </c>
      <c r="Q14" s="2" t="s">
        <v>24</v>
      </c>
      <c r="R14" s="2" t="s">
        <v>25</v>
      </c>
      <c r="S14" s="2" t="s">
        <v>26</v>
      </c>
      <c r="T14" s="2" t="s">
        <v>27</v>
      </c>
      <c r="U14" s="2" t="s">
        <v>28</v>
      </c>
      <c r="V14" s="2" t="s">
        <v>29</v>
      </c>
      <c r="W14" s="2" t="s">
        <v>30</v>
      </c>
      <c r="X14" s="2" t="s">
        <v>31</v>
      </c>
      <c r="Y14" s="2" t="s">
        <v>32</v>
      </c>
      <c r="Z14" s="2" t="s">
        <v>33</v>
      </c>
    </row>
    <row r="15" spans="1:27" ht="15">
      <c r="A15" s="10" t="s">
        <v>3</v>
      </c>
      <c r="B15" s="13"/>
      <c r="C15" s="18">
        <f>SUM(C16:C20)</f>
        <v>1621</v>
      </c>
      <c r="D15" s="18">
        <f aca="true" t="shared" si="1" ref="D15:X15">SUM(D16:D20)</f>
        <v>1953</v>
      </c>
      <c r="E15" s="18">
        <f t="shared" si="1"/>
        <v>2110</v>
      </c>
      <c r="F15" s="18">
        <f t="shared" si="1"/>
        <v>2223</v>
      </c>
      <c r="G15" s="18">
        <f t="shared" si="1"/>
        <v>2093</v>
      </c>
      <c r="H15" s="18">
        <f t="shared" si="1"/>
        <v>1924</v>
      </c>
      <c r="I15" s="18">
        <f t="shared" si="1"/>
        <v>2057</v>
      </c>
      <c r="J15" s="18">
        <f t="shared" si="1"/>
        <v>2572</v>
      </c>
      <c r="K15" s="18">
        <f t="shared" si="1"/>
        <v>3157</v>
      </c>
      <c r="L15" s="18">
        <f t="shared" si="1"/>
        <v>3843</v>
      </c>
      <c r="M15" s="18">
        <f t="shared" si="1"/>
        <v>3374</v>
      </c>
      <c r="N15" s="18">
        <f t="shared" si="1"/>
        <v>3140</v>
      </c>
      <c r="O15" s="18">
        <f t="shared" si="1"/>
        <v>3010</v>
      </c>
      <c r="P15" s="18">
        <f t="shared" si="1"/>
        <v>3436</v>
      </c>
      <c r="Q15" s="18">
        <f t="shared" si="1"/>
        <v>4016</v>
      </c>
      <c r="R15" s="18">
        <f t="shared" si="1"/>
        <v>3153</v>
      </c>
      <c r="S15" s="18">
        <f t="shared" si="1"/>
        <v>2545</v>
      </c>
      <c r="T15" s="18">
        <f t="shared" si="1"/>
        <v>2056</v>
      </c>
      <c r="U15" s="18">
        <f t="shared" si="1"/>
        <v>1274</v>
      </c>
      <c r="V15" s="18">
        <f t="shared" si="1"/>
        <v>438</v>
      </c>
      <c r="W15" s="18">
        <f t="shared" si="1"/>
        <v>73</v>
      </c>
      <c r="X15" s="18">
        <f t="shared" si="1"/>
        <v>5</v>
      </c>
      <c r="Y15" s="16" t="s">
        <v>531</v>
      </c>
      <c r="Z15" s="16" t="s">
        <v>34</v>
      </c>
      <c r="AA15" s="19"/>
    </row>
    <row r="16" spans="1:26" ht="15">
      <c r="A16" s="10" t="s">
        <v>4</v>
      </c>
      <c r="B16" s="13"/>
      <c r="C16" s="18">
        <v>528</v>
      </c>
      <c r="D16" s="18">
        <v>573</v>
      </c>
      <c r="E16" s="18">
        <v>538</v>
      </c>
      <c r="F16" s="18">
        <v>604</v>
      </c>
      <c r="G16" s="18">
        <v>641</v>
      </c>
      <c r="H16" s="18">
        <v>627</v>
      </c>
      <c r="I16" s="18">
        <v>665</v>
      </c>
      <c r="J16" s="18">
        <v>786</v>
      </c>
      <c r="K16" s="18">
        <v>911</v>
      </c>
      <c r="L16" s="190">
        <v>1109</v>
      </c>
      <c r="M16" s="18">
        <v>926</v>
      </c>
      <c r="N16" s="18">
        <v>877</v>
      </c>
      <c r="O16" s="18">
        <v>812</v>
      </c>
      <c r="P16" s="18">
        <v>850</v>
      </c>
      <c r="Q16" s="18">
        <v>1040</v>
      </c>
      <c r="R16" s="18">
        <v>891</v>
      </c>
      <c r="S16" s="18">
        <v>757</v>
      </c>
      <c r="T16" s="18">
        <v>634</v>
      </c>
      <c r="U16" s="18">
        <v>390</v>
      </c>
      <c r="V16" s="18">
        <v>125</v>
      </c>
      <c r="W16" s="18">
        <v>22</v>
      </c>
      <c r="X16" s="18">
        <v>2</v>
      </c>
      <c r="Y16" s="16" t="s">
        <v>531</v>
      </c>
      <c r="Z16" s="16" t="s">
        <v>34</v>
      </c>
    </row>
    <row r="17" spans="1:26" ht="15">
      <c r="A17" s="4" t="s">
        <v>5</v>
      </c>
      <c r="B17" s="13"/>
      <c r="C17" s="18">
        <v>553</v>
      </c>
      <c r="D17" s="19">
        <v>690</v>
      </c>
      <c r="E17" s="19">
        <v>769</v>
      </c>
      <c r="F17" s="19">
        <v>733</v>
      </c>
      <c r="G17" s="19">
        <v>674</v>
      </c>
      <c r="H17" s="19">
        <v>628</v>
      </c>
      <c r="I17" s="19">
        <v>662</v>
      </c>
      <c r="J17" s="19">
        <v>902</v>
      </c>
      <c r="K17" s="189">
        <v>1138</v>
      </c>
      <c r="L17" s="189">
        <v>1319</v>
      </c>
      <c r="M17" s="189">
        <v>1204</v>
      </c>
      <c r="N17" s="189">
        <v>1115</v>
      </c>
      <c r="O17" s="189">
        <v>1134</v>
      </c>
      <c r="P17" s="189">
        <v>1322</v>
      </c>
      <c r="Q17" s="189">
        <v>1467</v>
      </c>
      <c r="R17" s="189">
        <v>1094</v>
      </c>
      <c r="S17" s="19">
        <v>850</v>
      </c>
      <c r="T17" s="19">
        <v>665</v>
      </c>
      <c r="U17" s="19">
        <v>400</v>
      </c>
      <c r="V17" s="19">
        <v>133</v>
      </c>
      <c r="W17" s="19">
        <v>22</v>
      </c>
      <c r="X17" s="6">
        <v>0</v>
      </c>
      <c r="Y17" s="16" t="s">
        <v>531</v>
      </c>
      <c r="Z17" s="6" t="s">
        <v>34</v>
      </c>
    </row>
    <row r="18" spans="1:26" ht="15">
      <c r="A18" s="4" t="s">
        <v>6</v>
      </c>
      <c r="B18" s="13"/>
      <c r="C18" s="18">
        <v>332</v>
      </c>
      <c r="D18" s="19">
        <v>383</v>
      </c>
      <c r="E18" s="19">
        <v>428</v>
      </c>
      <c r="F18" s="19">
        <v>463</v>
      </c>
      <c r="G18" s="19">
        <v>379</v>
      </c>
      <c r="H18" s="19">
        <v>378</v>
      </c>
      <c r="I18" s="19">
        <v>428</v>
      </c>
      <c r="J18" s="19">
        <v>494</v>
      </c>
      <c r="K18" s="19">
        <v>622</v>
      </c>
      <c r="L18" s="19">
        <v>739</v>
      </c>
      <c r="M18" s="19">
        <v>680</v>
      </c>
      <c r="N18" s="19">
        <v>573</v>
      </c>
      <c r="O18" s="19">
        <v>570</v>
      </c>
      <c r="P18" s="19">
        <v>630</v>
      </c>
      <c r="Q18" s="19">
        <v>738</v>
      </c>
      <c r="R18" s="19">
        <v>575</v>
      </c>
      <c r="S18" s="19">
        <v>429</v>
      </c>
      <c r="T18" s="19">
        <v>380</v>
      </c>
      <c r="U18" s="19">
        <v>210</v>
      </c>
      <c r="V18" s="19">
        <v>74</v>
      </c>
      <c r="W18" s="19">
        <v>16</v>
      </c>
      <c r="X18" s="6">
        <v>0</v>
      </c>
      <c r="Y18" s="16" t="s">
        <v>531</v>
      </c>
      <c r="Z18" s="6" t="s">
        <v>34</v>
      </c>
    </row>
    <row r="19" spans="1:26" ht="15">
      <c r="A19" s="4" t="s">
        <v>7</v>
      </c>
      <c r="B19" s="13"/>
      <c r="C19" s="18">
        <v>118</v>
      </c>
      <c r="D19" s="19">
        <v>175</v>
      </c>
      <c r="E19" s="19">
        <v>234</v>
      </c>
      <c r="F19" s="19">
        <v>242</v>
      </c>
      <c r="G19" s="19">
        <v>209</v>
      </c>
      <c r="H19" s="19">
        <v>164</v>
      </c>
      <c r="I19" s="19">
        <v>173</v>
      </c>
      <c r="J19" s="19">
        <v>228</v>
      </c>
      <c r="K19" s="19">
        <v>266</v>
      </c>
      <c r="L19" s="19">
        <v>394</v>
      </c>
      <c r="M19" s="19">
        <v>316</v>
      </c>
      <c r="N19" s="19">
        <v>316</v>
      </c>
      <c r="O19" s="19">
        <v>264</v>
      </c>
      <c r="P19" s="19">
        <v>322</v>
      </c>
      <c r="Q19" s="19">
        <v>346</v>
      </c>
      <c r="R19" s="19">
        <v>275</v>
      </c>
      <c r="S19" s="19">
        <v>233</v>
      </c>
      <c r="T19" s="19">
        <v>158</v>
      </c>
      <c r="U19" s="19">
        <v>104</v>
      </c>
      <c r="V19" s="19">
        <v>37</v>
      </c>
      <c r="W19" s="19">
        <v>6</v>
      </c>
      <c r="X19" s="6">
        <v>1</v>
      </c>
      <c r="Y19" s="6" t="s">
        <v>34</v>
      </c>
      <c r="Z19" s="6" t="s">
        <v>34</v>
      </c>
    </row>
    <row r="20" spans="1:26" ht="15">
      <c r="A20" s="5" t="s">
        <v>8</v>
      </c>
      <c r="B20" s="14"/>
      <c r="C20" s="20">
        <v>90</v>
      </c>
      <c r="D20" s="20">
        <v>132</v>
      </c>
      <c r="E20" s="20">
        <v>141</v>
      </c>
      <c r="F20" s="20">
        <v>181</v>
      </c>
      <c r="G20" s="20">
        <v>190</v>
      </c>
      <c r="H20" s="20">
        <v>127</v>
      </c>
      <c r="I20" s="20">
        <v>129</v>
      </c>
      <c r="J20" s="20">
        <v>162</v>
      </c>
      <c r="K20" s="20">
        <v>220</v>
      </c>
      <c r="L20" s="20">
        <v>282</v>
      </c>
      <c r="M20" s="20">
        <v>248</v>
      </c>
      <c r="N20" s="20">
        <v>259</v>
      </c>
      <c r="O20" s="20">
        <v>230</v>
      </c>
      <c r="P20" s="20">
        <v>312</v>
      </c>
      <c r="Q20" s="20">
        <v>425</v>
      </c>
      <c r="R20" s="20">
        <v>318</v>
      </c>
      <c r="S20" s="20">
        <v>276</v>
      </c>
      <c r="T20" s="20">
        <v>219</v>
      </c>
      <c r="U20" s="20">
        <v>170</v>
      </c>
      <c r="V20" s="20">
        <v>69</v>
      </c>
      <c r="W20" s="20">
        <v>7</v>
      </c>
      <c r="X20" s="17">
        <v>2</v>
      </c>
      <c r="Y20" s="17" t="s">
        <v>531</v>
      </c>
      <c r="Z20" s="17" t="s">
        <v>34</v>
      </c>
    </row>
    <row r="21" spans="1:3" ht="15">
      <c r="A21" s="7" t="s">
        <v>9</v>
      </c>
      <c r="B21" s="4"/>
      <c r="C21" s="3"/>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39"/>
  <sheetViews>
    <sheetView zoomScalePageLayoutView="0" workbookViewId="0" topLeftCell="A22">
      <selection activeCell="B36" sqref="B36"/>
    </sheetView>
  </sheetViews>
  <sheetFormatPr defaultColWidth="9.140625" defaultRowHeight="15"/>
  <cols>
    <col min="1" max="2" width="6.00390625" style="1" customWidth="1"/>
    <col min="3" max="3" width="4.8515625" style="1" bestFit="1" customWidth="1"/>
    <col min="4" max="16384" width="9.00390625" style="1" customWidth="1"/>
  </cols>
  <sheetData>
    <row r="1" ht="15">
      <c r="A1" s="107" t="s">
        <v>499</v>
      </c>
    </row>
    <row r="3" spans="1:14" ht="15">
      <c r="A3" s="12"/>
      <c r="B3" s="12"/>
      <c r="C3" s="12"/>
      <c r="D3" s="36" t="s">
        <v>67</v>
      </c>
      <c r="E3" s="35"/>
      <c r="F3" s="35"/>
      <c r="G3" s="35"/>
      <c r="H3" s="36"/>
      <c r="I3" s="35" t="s">
        <v>66</v>
      </c>
      <c r="J3" s="35"/>
      <c r="K3" s="36" t="s">
        <v>65</v>
      </c>
      <c r="L3" s="35"/>
      <c r="M3" s="35"/>
      <c r="N3" s="35"/>
    </row>
    <row r="4" spans="1:14" ht="15">
      <c r="A4" s="8"/>
      <c r="B4" s="8" t="s">
        <v>64</v>
      </c>
      <c r="C4" s="8" t="s">
        <v>63</v>
      </c>
      <c r="D4" s="3" t="s">
        <v>62</v>
      </c>
      <c r="E4" s="34" t="s">
        <v>61</v>
      </c>
      <c r="F4" s="8" t="s">
        <v>60</v>
      </c>
      <c r="G4" s="34" t="s">
        <v>59</v>
      </c>
      <c r="H4" s="3" t="s">
        <v>61</v>
      </c>
      <c r="I4" s="34" t="s">
        <v>60</v>
      </c>
      <c r="J4" s="34" t="s">
        <v>59</v>
      </c>
      <c r="K4" s="3" t="s">
        <v>58</v>
      </c>
      <c r="L4" s="34" t="s">
        <v>57</v>
      </c>
      <c r="M4" s="8" t="s">
        <v>56</v>
      </c>
      <c r="N4" s="33" t="s">
        <v>55</v>
      </c>
    </row>
    <row r="5" spans="1:14" ht="15">
      <c r="A5" s="22"/>
      <c r="B5" s="22"/>
      <c r="C5" s="22"/>
      <c r="D5" s="31" t="s">
        <v>54</v>
      </c>
      <c r="E5" s="32" t="s">
        <v>54</v>
      </c>
      <c r="F5" s="17" t="s">
        <v>54</v>
      </c>
      <c r="G5" s="32" t="s">
        <v>54</v>
      </c>
      <c r="H5" s="31" t="s">
        <v>53</v>
      </c>
      <c r="I5" s="32" t="s">
        <v>53</v>
      </c>
      <c r="J5" s="32" t="s">
        <v>53</v>
      </c>
      <c r="K5" s="31" t="s">
        <v>52</v>
      </c>
      <c r="L5" s="32" t="s">
        <v>52</v>
      </c>
      <c r="M5" s="17" t="s">
        <v>52</v>
      </c>
      <c r="N5" s="31" t="s">
        <v>52</v>
      </c>
    </row>
    <row r="6" spans="1:14" ht="15">
      <c r="A6" s="4">
        <v>2005</v>
      </c>
      <c r="B6" s="4" t="s">
        <v>51</v>
      </c>
      <c r="C6" s="6" t="s">
        <v>38</v>
      </c>
      <c r="D6" s="27">
        <v>96289</v>
      </c>
      <c r="E6" s="30">
        <v>13801</v>
      </c>
      <c r="F6" s="30">
        <v>60811</v>
      </c>
      <c r="G6" s="30">
        <v>21677</v>
      </c>
      <c r="H6" s="12">
        <v>14.3</v>
      </c>
      <c r="I6" s="12">
        <v>63.2</v>
      </c>
      <c r="J6" s="12">
        <v>22.5</v>
      </c>
      <c r="K6" s="29">
        <v>22.7</v>
      </c>
      <c r="L6" s="29">
        <v>35.6</v>
      </c>
      <c r="M6" s="29">
        <v>58.3</v>
      </c>
      <c r="N6" s="29">
        <v>157.1</v>
      </c>
    </row>
    <row r="7" spans="1:14" ht="15">
      <c r="A7" s="4"/>
      <c r="B7" s="4"/>
      <c r="C7" s="6" t="s">
        <v>37</v>
      </c>
      <c r="D7" s="27">
        <v>96478</v>
      </c>
      <c r="E7" s="26">
        <v>13699</v>
      </c>
      <c r="F7" s="26">
        <v>60847</v>
      </c>
      <c r="G7" s="26">
        <v>21932</v>
      </c>
      <c r="H7" s="8">
        <v>14.2</v>
      </c>
      <c r="I7" s="8">
        <v>63.1</v>
      </c>
      <c r="J7" s="8">
        <v>22.7</v>
      </c>
      <c r="K7" s="25">
        <v>22.5</v>
      </c>
      <c r="L7" s="25">
        <v>36</v>
      </c>
      <c r="M7" s="25">
        <v>58.6</v>
      </c>
      <c r="N7" s="25">
        <v>160.1</v>
      </c>
    </row>
    <row r="8" spans="1:14" ht="15">
      <c r="A8" s="4">
        <v>2006</v>
      </c>
      <c r="B8" s="4" t="s">
        <v>50</v>
      </c>
      <c r="C8" s="6" t="s">
        <v>38</v>
      </c>
      <c r="D8" s="27">
        <v>96717</v>
      </c>
      <c r="E8" s="26">
        <v>13789</v>
      </c>
      <c r="F8" s="26">
        <v>60749</v>
      </c>
      <c r="G8" s="26">
        <v>22179</v>
      </c>
      <c r="H8" s="8">
        <v>14.3</v>
      </c>
      <c r="I8" s="8">
        <v>62.8</v>
      </c>
      <c r="J8" s="8">
        <v>22.9</v>
      </c>
      <c r="K8" s="25">
        <v>22.7</v>
      </c>
      <c r="L8" s="25">
        <v>36.5</v>
      </c>
      <c r="M8" s="25">
        <v>59.2</v>
      </c>
      <c r="N8" s="25">
        <v>160.8</v>
      </c>
    </row>
    <row r="9" spans="1:14" ht="15">
      <c r="A9" s="4"/>
      <c r="B9" s="4"/>
      <c r="C9" s="6" t="s">
        <v>37</v>
      </c>
      <c r="D9" s="27">
        <v>96991</v>
      </c>
      <c r="E9" s="26">
        <v>13804</v>
      </c>
      <c r="F9" s="26">
        <v>60763</v>
      </c>
      <c r="G9" s="26">
        <v>22424</v>
      </c>
      <c r="H9" s="8">
        <v>14.2</v>
      </c>
      <c r="I9" s="8">
        <v>62.6</v>
      </c>
      <c r="J9" s="8">
        <v>23.1</v>
      </c>
      <c r="K9" s="25">
        <v>22.7</v>
      </c>
      <c r="L9" s="25">
        <v>36.9</v>
      </c>
      <c r="M9" s="25">
        <v>59.6</v>
      </c>
      <c r="N9" s="25">
        <v>162.4</v>
      </c>
    </row>
    <row r="10" spans="1:14" ht="15">
      <c r="A10" s="4">
        <v>2007</v>
      </c>
      <c r="B10" s="4" t="s">
        <v>49</v>
      </c>
      <c r="C10" s="6" t="s">
        <v>38</v>
      </c>
      <c r="D10" s="27">
        <v>97091</v>
      </c>
      <c r="E10" s="26">
        <v>13854</v>
      </c>
      <c r="F10" s="26">
        <v>60472</v>
      </c>
      <c r="G10" s="26">
        <v>22765</v>
      </c>
      <c r="H10" s="8">
        <v>14.3</v>
      </c>
      <c r="I10" s="8">
        <v>62.3</v>
      </c>
      <c r="J10" s="8">
        <v>23.4</v>
      </c>
      <c r="K10" s="25">
        <v>22.9</v>
      </c>
      <c r="L10" s="25">
        <v>37.6</v>
      </c>
      <c r="M10" s="25">
        <v>60.6</v>
      </c>
      <c r="N10" s="25">
        <v>164.3</v>
      </c>
    </row>
    <row r="11" spans="1:14" ht="15">
      <c r="A11" s="4"/>
      <c r="B11" s="4"/>
      <c r="C11" s="6" t="s">
        <v>37</v>
      </c>
      <c r="D11" s="27">
        <v>97396</v>
      </c>
      <c r="E11" s="26">
        <v>13819</v>
      </c>
      <c r="F11" s="26">
        <v>60527</v>
      </c>
      <c r="G11" s="26">
        <v>23050</v>
      </c>
      <c r="H11" s="8">
        <v>14.2</v>
      </c>
      <c r="I11" s="8">
        <v>62.1</v>
      </c>
      <c r="J11" s="8">
        <v>23.7</v>
      </c>
      <c r="K11" s="25">
        <v>22.8</v>
      </c>
      <c r="L11" s="25">
        <v>38.1</v>
      </c>
      <c r="M11" s="25">
        <v>60.9</v>
      </c>
      <c r="N11" s="25">
        <v>166.8</v>
      </c>
    </row>
    <row r="12" spans="1:14" ht="15">
      <c r="A12" s="4">
        <v>2008</v>
      </c>
      <c r="B12" s="4" t="s">
        <v>48</v>
      </c>
      <c r="C12" s="6" t="s">
        <v>38</v>
      </c>
      <c r="D12" s="27">
        <v>97576</v>
      </c>
      <c r="E12" s="26">
        <v>13866</v>
      </c>
      <c r="F12" s="26">
        <v>60362</v>
      </c>
      <c r="G12" s="26">
        <v>23348</v>
      </c>
      <c r="H12" s="8">
        <v>14.2</v>
      </c>
      <c r="I12" s="8">
        <v>61.9</v>
      </c>
      <c r="J12" s="8">
        <v>23.9</v>
      </c>
      <c r="K12" s="25">
        <v>23</v>
      </c>
      <c r="L12" s="25">
        <v>38.7</v>
      </c>
      <c r="M12" s="25">
        <v>61.7</v>
      </c>
      <c r="N12" s="25">
        <v>168.4</v>
      </c>
    </row>
    <row r="13" spans="1:14" ht="15">
      <c r="A13" s="4"/>
      <c r="B13" s="4"/>
      <c r="C13" s="6" t="s">
        <v>37</v>
      </c>
      <c r="D13" s="27">
        <v>97638</v>
      </c>
      <c r="E13" s="26">
        <v>13802</v>
      </c>
      <c r="F13" s="26">
        <v>60150</v>
      </c>
      <c r="G13" s="26">
        <v>23686</v>
      </c>
      <c r="H13" s="8">
        <v>14.1</v>
      </c>
      <c r="I13" s="8">
        <v>61.6</v>
      </c>
      <c r="J13" s="8">
        <v>24.3</v>
      </c>
      <c r="K13" s="25">
        <v>22.9</v>
      </c>
      <c r="L13" s="25">
        <v>39.4</v>
      </c>
      <c r="M13" s="25">
        <v>62.3</v>
      </c>
      <c r="N13" s="25">
        <v>171.6</v>
      </c>
    </row>
    <row r="14" spans="1:14" ht="15">
      <c r="A14" s="4">
        <v>2009</v>
      </c>
      <c r="B14" s="4" t="s">
        <v>47</v>
      </c>
      <c r="C14" s="6" t="s">
        <v>38</v>
      </c>
      <c r="D14" s="27">
        <v>97443</v>
      </c>
      <c r="E14" s="26">
        <v>13809</v>
      </c>
      <c r="F14" s="26">
        <v>59511</v>
      </c>
      <c r="G14" s="26">
        <v>24123</v>
      </c>
      <c r="H14" s="8">
        <v>14.2</v>
      </c>
      <c r="I14" s="8">
        <v>61.1</v>
      </c>
      <c r="J14" s="8">
        <v>24.8</v>
      </c>
      <c r="K14" s="25">
        <v>23.2</v>
      </c>
      <c r="L14" s="25">
        <v>40.5</v>
      </c>
      <c r="M14" s="25">
        <v>63.7</v>
      </c>
      <c r="N14" s="25">
        <v>174.7</v>
      </c>
    </row>
    <row r="15" spans="1:14" ht="15">
      <c r="A15" s="4"/>
      <c r="B15" s="4"/>
      <c r="C15" s="6" t="s">
        <v>37</v>
      </c>
      <c r="D15" s="27">
        <v>97484</v>
      </c>
      <c r="E15" s="26">
        <v>13668</v>
      </c>
      <c r="F15" s="26">
        <v>59379</v>
      </c>
      <c r="G15" s="26">
        <v>24437</v>
      </c>
      <c r="H15" s="25">
        <v>14</v>
      </c>
      <c r="I15" s="8">
        <v>60.9</v>
      </c>
      <c r="J15" s="8">
        <v>25.1</v>
      </c>
      <c r="K15" s="25">
        <v>23</v>
      </c>
      <c r="L15" s="25">
        <v>41.2</v>
      </c>
      <c r="M15" s="25">
        <v>64.2</v>
      </c>
      <c r="N15" s="25">
        <v>178.8</v>
      </c>
    </row>
    <row r="16" spans="1:14" ht="15">
      <c r="A16" s="4">
        <v>2010</v>
      </c>
      <c r="B16" s="4" t="s">
        <v>46</v>
      </c>
      <c r="C16" s="6" t="s">
        <v>38</v>
      </c>
      <c r="D16" s="27">
        <v>97400</v>
      </c>
      <c r="E16" s="26">
        <v>13545</v>
      </c>
      <c r="F16" s="26">
        <v>59104</v>
      </c>
      <c r="G16" s="26">
        <v>24751</v>
      </c>
      <c r="H16" s="8">
        <v>13.9</v>
      </c>
      <c r="I16" s="8">
        <v>60.7</v>
      </c>
      <c r="J16" s="8">
        <v>25.4</v>
      </c>
      <c r="K16" s="25">
        <v>22.9</v>
      </c>
      <c r="L16" s="25">
        <v>41.9</v>
      </c>
      <c r="M16" s="25">
        <v>64.8</v>
      </c>
      <c r="N16" s="25">
        <v>182.7</v>
      </c>
    </row>
    <row r="17" spans="1:14" ht="15">
      <c r="A17" s="4"/>
      <c r="B17" s="4"/>
      <c r="C17" s="6" t="s">
        <v>37</v>
      </c>
      <c r="D17" s="27">
        <v>97593</v>
      </c>
      <c r="E17" s="26">
        <v>13493</v>
      </c>
      <c r="F17" s="26">
        <v>59199</v>
      </c>
      <c r="G17" s="26">
        <v>24901</v>
      </c>
      <c r="H17" s="8">
        <v>13.8</v>
      </c>
      <c r="I17" s="8">
        <v>60.7</v>
      </c>
      <c r="J17" s="8">
        <v>25.5</v>
      </c>
      <c r="K17" s="25">
        <v>22.8</v>
      </c>
      <c r="L17" s="25">
        <v>42.1</v>
      </c>
      <c r="M17" s="25">
        <v>64.9</v>
      </c>
      <c r="N17" s="25">
        <v>184.5</v>
      </c>
    </row>
    <row r="18" spans="1:14" ht="15">
      <c r="A18" s="4">
        <v>2011</v>
      </c>
      <c r="B18" s="4" t="s">
        <v>45</v>
      </c>
      <c r="C18" s="6" t="s">
        <v>38</v>
      </c>
      <c r="D18" s="27">
        <v>97639</v>
      </c>
      <c r="E18" s="26">
        <v>13484</v>
      </c>
      <c r="F18" s="26">
        <v>59161</v>
      </c>
      <c r="G18" s="26">
        <v>24994</v>
      </c>
      <c r="H18" s="8">
        <v>13.8</v>
      </c>
      <c r="I18" s="8">
        <v>60.6</v>
      </c>
      <c r="J18" s="8">
        <v>25.6</v>
      </c>
      <c r="K18" s="25">
        <v>22.8</v>
      </c>
      <c r="L18" s="25">
        <v>42.2</v>
      </c>
      <c r="M18" s="25">
        <v>65</v>
      </c>
      <c r="N18" s="25">
        <v>185.4</v>
      </c>
    </row>
    <row r="19" spans="1:14" ht="15">
      <c r="A19" s="4"/>
      <c r="B19" s="4"/>
      <c r="C19" s="6" t="s">
        <v>37</v>
      </c>
      <c r="D19" s="27">
        <v>97914</v>
      </c>
      <c r="E19" s="26">
        <v>13432</v>
      </c>
      <c r="F19" s="26">
        <v>59233</v>
      </c>
      <c r="G19" s="26">
        <v>25249</v>
      </c>
      <c r="H19" s="8">
        <v>13.7</v>
      </c>
      <c r="I19" s="8">
        <v>60.5</v>
      </c>
      <c r="J19" s="8">
        <v>25.8</v>
      </c>
      <c r="K19" s="25">
        <v>22.7</v>
      </c>
      <c r="L19" s="25">
        <v>42.6</v>
      </c>
      <c r="M19" s="25">
        <v>65.3</v>
      </c>
      <c r="N19" s="25">
        <v>188</v>
      </c>
    </row>
    <row r="20" spans="1:14" ht="15">
      <c r="A20" s="4">
        <v>2012</v>
      </c>
      <c r="B20" s="4" t="s">
        <v>44</v>
      </c>
      <c r="C20" s="6" t="s">
        <v>38</v>
      </c>
      <c r="D20" s="27">
        <v>97795</v>
      </c>
      <c r="E20" s="26">
        <v>13374</v>
      </c>
      <c r="F20" s="26">
        <v>58819</v>
      </c>
      <c r="G20" s="26">
        <v>25602</v>
      </c>
      <c r="H20" s="8">
        <v>13.7</v>
      </c>
      <c r="I20" s="8">
        <v>60.1</v>
      </c>
      <c r="J20" s="8">
        <v>26.2</v>
      </c>
      <c r="K20" s="25">
        <v>22.7</v>
      </c>
      <c r="L20" s="25">
        <v>43.5</v>
      </c>
      <c r="M20" s="25">
        <v>66.3</v>
      </c>
      <c r="N20" s="25">
        <v>191.4</v>
      </c>
    </row>
    <row r="21" spans="1:14" ht="15">
      <c r="A21" s="4"/>
      <c r="B21" s="4"/>
      <c r="C21" s="6" t="s">
        <v>37</v>
      </c>
      <c r="D21" s="27">
        <v>97980</v>
      </c>
      <c r="E21" s="26">
        <v>13245</v>
      </c>
      <c r="F21" s="26">
        <v>58629</v>
      </c>
      <c r="G21" s="26">
        <v>26106</v>
      </c>
      <c r="H21" s="8">
        <v>13.5</v>
      </c>
      <c r="I21" s="8">
        <v>59.8</v>
      </c>
      <c r="J21" s="8">
        <v>26.6</v>
      </c>
      <c r="K21" s="25">
        <v>22.6</v>
      </c>
      <c r="L21" s="25">
        <v>44.5</v>
      </c>
      <c r="M21" s="25">
        <v>67.1</v>
      </c>
      <c r="N21" s="25">
        <v>197.1</v>
      </c>
    </row>
    <row r="22" spans="1:14" ht="15">
      <c r="A22" s="4">
        <v>2013</v>
      </c>
      <c r="B22" s="4" t="s">
        <v>43</v>
      </c>
      <c r="C22" s="6" t="s">
        <v>38</v>
      </c>
      <c r="D22" s="27">
        <v>99208</v>
      </c>
      <c r="E22" s="26">
        <v>13290</v>
      </c>
      <c r="F22" s="26">
        <v>59240</v>
      </c>
      <c r="G22" s="26">
        <v>26678</v>
      </c>
      <c r="H22" s="8">
        <v>13.4</v>
      </c>
      <c r="I22" s="8">
        <v>59.7</v>
      </c>
      <c r="J22" s="8">
        <v>26.9</v>
      </c>
      <c r="K22" s="25">
        <v>22.4</v>
      </c>
      <c r="L22" s="25">
        <v>45</v>
      </c>
      <c r="M22" s="25">
        <v>67.5</v>
      </c>
      <c r="N22" s="25">
        <v>200.7</v>
      </c>
    </row>
    <row r="23" spans="1:14" ht="15">
      <c r="A23" s="4"/>
      <c r="B23" s="4"/>
      <c r="C23" s="6" t="s">
        <v>37</v>
      </c>
      <c r="D23" s="27">
        <v>99165</v>
      </c>
      <c r="E23" s="26">
        <v>13092</v>
      </c>
      <c r="F23" s="26">
        <v>58972</v>
      </c>
      <c r="G23" s="26">
        <v>27101</v>
      </c>
      <c r="H23" s="8">
        <v>13.2</v>
      </c>
      <c r="I23" s="8">
        <v>59.5</v>
      </c>
      <c r="J23" s="8">
        <v>27.3</v>
      </c>
      <c r="K23" s="25">
        <v>22.2</v>
      </c>
      <c r="L23" s="25">
        <v>46</v>
      </c>
      <c r="M23" s="25">
        <v>68.2</v>
      </c>
      <c r="N23" s="25">
        <v>207</v>
      </c>
    </row>
    <row r="24" spans="1:14" ht="15">
      <c r="A24" s="4">
        <v>2014</v>
      </c>
      <c r="B24" s="4" t="s">
        <v>42</v>
      </c>
      <c r="C24" s="6" t="s">
        <v>38</v>
      </c>
      <c r="D24" s="27">
        <v>98959</v>
      </c>
      <c r="E24" s="26">
        <v>13003</v>
      </c>
      <c r="F24" s="26">
        <v>58444</v>
      </c>
      <c r="G24" s="26">
        <v>27512</v>
      </c>
      <c r="H24" s="8">
        <v>13.1</v>
      </c>
      <c r="I24" s="8">
        <v>59.1</v>
      </c>
      <c r="J24" s="8">
        <v>27.8</v>
      </c>
      <c r="K24" s="25">
        <v>22.2</v>
      </c>
      <c r="L24" s="25">
        <v>47.1</v>
      </c>
      <c r="M24" s="25">
        <v>69.3</v>
      </c>
      <c r="N24" s="25">
        <v>211.6</v>
      </c>
    </row>
    <row r="25" spans="1:14" ht="15">
      <c r="A25" s="4"/>
      <c r="B25" s="4"/>
      <c r="C25" s="6" t="s">
        <v>37</v>
      </c>
      <c r="D25" s="27">
        <v>98770</v>
      </c>
      <c r="E25" s="26">
        <v>12853</v>
      </c>
      <c r="F25" s="26">
        <v>57980</v>
      </c>
      <c r="G25" s="26">
        <v>27937</v>
      </c>
      <c r="H25" s="25">
        <v>13</v>
      </c>
      <c r="I25" s="8">
        <v>58.7</v>
      </c>
      <c r="J25" s="8">
        <v>28.3</v>
      </c>
      <c r="K25" s="25">
        <v>22.2</v>
      </c>
      <c r="L25" s="25">
        <v>48.2</v>
      </c>
      <c r="M25" s="25">
        <v>70.4</v>
      </c>
      <c r="N25" s="25">
        <v>217.4</v>
      </c>
    </row>
    <row r="26" spans="1:14" ht="15">
      <c r="A26" s="4">
        <v>2015</v>
      </c>
      <c r="B26" s="4" t="s">
        <v>41</v>
      </c>
      <c r="C26" s="6" t="s">
        <v>38</v>
      </c>
      <c r="D26" s="27">
        <v>98425</v>
      </c>
      <c r="E26" s="26">
        <v>12743</v>
      </c>
      <c r="F26" s="26">
        <v>57425</v>
      </c>
      <c r="G26" s="26">
        <v>28257</v>
      </c>
      <c r="H26" s="8">
        <v>12.9</v>
      </c>
      <c r="I26" s="8">
        <v>58.3</v>
      </c>
      <c r="J26" s="8">
        <v>28.7</v>
      </c>
      <c r="K26" s="25">
        <v>22.2</v>
      </c>
      <c r="L26" s="25">
        <v>49.2</v>
      </c>
      <c r="M26" s="25">
        <v>71.4</v>
      </c>
      <c r="N26" s="25">
        <v>221.7</v>
      </c>
    </row>
    <row r="27" spans="1:14" ht="15">
      <c r="A27" s="4"/>
      <c r="B27" s="4"/>
      <c r="C27" s="6" t="s">
        <v>37</v>
      </c>
      <c r="D27" s="27">
        <v>98417</v>
      </c>
      <c r="E27" s="26">
        <v>12611</v>
      </c>
      <c r="F27" s="26">
        <v>57239</v>
      </c>
      <c r="G27" s="26">
        <v>28567</v>
      </c>
      <c r="H27" s="8">
        <v>12.8</v>
      </c>
      <c r="I27" s="8">
        <v>58.2</v>
      </c>
      <c r="J27" s="25">
        <v>29</v>
      </c>
      <c r="K27" s="25">
        <v>22</v>
      </c>
      <c r="L27" s="25">
        <v>49.9</v>
      </c>
      <c r="M27" s="25">
        <v>71.9</v>
      </c>
      <c r="N27" s="25">
        <v>226.5</v>
      </c>
    </row>
    <row r="28" spans="1:14" ht="15">
      <c r="A28" s="4">
        <v>2016</v>
      </c>
      <c r="B28" s="4" t="s">
        <v>40</v>
      </c>
      <c r="C28" s="6" t="s">
        <v>38</v>
      </c>
      <c r="D28" s="27">
        <v>98255</v>
      </c>
      <c r="E28" s="26">
        <v>12547</v>
      </c>
      <c r="F28" s="26">
        <v>56832</v>
      </c>
      <c r="G28" s="26">
        <v>28876</v>
      </c>
      <c r="H28" s="8">
        <v>12.8</v>
      </c>
      <c r="I28" s="8">
        <v>57.8</v>
      </c>
      <c r="J28" s="8">
        <v>29.4</v>
      </c>
      <c r="K28" s="25">
        <v>22.1</v>
      </c>
      <c r="L28" s="25">
        <v>50.8</v>
      </c>
      <c r="M28" s="25">
        <v>72.9</v>
      </c>
      <c r="N28" s="25">
        <v>230.1</v>
      </c>
    </row>
    <row r="29" spans="1:14" ht="15">
      <c r="A29" s="10"/>
      <c r="B29" s="10"/>
      <c r="C29" s="16" t="s">
        <v>37</v>
      </c>
      <c r="D29" s="27">
        <v>98226</v>
      </c>
      <c r="E29" s="26">
        <v>12423</v>
      </c>
      <c r="F29" s="26">
        <v>56689</v>
      </c>
      <c r="G29" s="26">
        <v>29114</v>
      </c>
      <c r="H29" s="8">
        <v>12.6</v>
      </c>
      <c r="I29" s="8">
        <v>57.7</v>
      </c>
      <c r="J29" s="8">
        <v>29.6</v>
      </c>
      <c r="K29" s="25">
        <v>21.9</v>
      </c>
      <c r="L29" s="25">
        <v>51.4</v>
      </c>
      <c r="M29" s="25">
        <v>73.3</v>
      </c>
      <c r="N29" s="25">
        <v>234.4</v>
      </c>
    </row>
    <row r="30" spans="1:14" ht="15">
      <c r="A30" s="10">
        <v>2017</v>
      </c>
      <c r="B30" s="28" t="s">
        <v>39</v>
      </c>
      <c r="C30" s="16" t="s">
        <v>38</v>
      </c>
      <c r="D30" s="27">
        <v>98014</v>
      </c>
      <c r="E30" s="26">
        <v>12326</v>
      </c>
      <c r="F30" s="26">
        <v>56336</v>
      </c>
      <c r="G30" s="26">
        <v>29352</v>
      </c>
      <c r="H30" s="8">
        <v>12.6</v>
      </c>
      <c r="I30" s="8">
        <v>57.5</v>
      </c>
      <c r="J30" s="8">
        <v>29.9</v>
      </c>
      <c r="K30" s="25">
        <v>21.9</v>
      </c>
      <c r="L30" s="25">
        <v>52.1</v>
      </c>
      <c r="M30" s="25">
        <v>74</v>
      </c>
      <c r="N30" s="25">
        <v>238.1</v>
      </c>
    </row>
    <row r="31" spans="1:14" ht="15">
      <c r="A31" s="10"/>
      <c r="B31" s="10"/>
      <c r="C31" s="185" t="s">
        <v>37</v>
      </c>
      <c r="D31" s="27">
        <v>98090</v>
      </c>
      <c r="E31" s="26">
        <v>12169</v>
      </c>
      <c r="F31" s="26">
        <v>56356</v>
      </c>
      <c r="G31" s="26">
        <v>29565</v>
      </c>
      <c r="H31" s="8">
        <v>12.4</v>
      </c>
      <c r="I31" s="8">
        <v>57.5</v>
      </c>
      <c r="J31" s="8">
        <v>30.1</v>
      </c>
      <c r="K31" s="25">
        <v>21.6</v>
      </c>
      <c r="L31" s="25">
        <v>52.5</v>
      </c>
      <c r="M31" s="25">
        <v>74.1</v>
      </c>
      <c r="N31" s="25">
        <v>243</v>
      </c>
    </row>
    <row r="32" spans="1:14" ht="15">
      <c r="A32" s="10">
        <v>2018</v>
      </c>
      <c r="B32" s="10" t="s">
        <v>533</v>
      </c>
      <c r="C32" s="16" t="s">
        <v>38</v>
      </c>
      <c r="D32" s="27">
        <v>98073</v>
      </c>
      <c r="E32" s="26">
        <v>12145</v>
      </c>
      <c r="F32" s="26">
        <v>56235</v>
      </c>
      <c r="G32" s="26">
        <v>29693</v>
      </c>
      <c r="H32" s="8">
        <v>12.4</v>
      </c>
      <c r="I32" s="8">
        <v>57.3</v>
      </c>
      <c r="J32" s="8">
        <v>30.3</v>
      </c>
      <c r="K32" s="25">
        <v>21.6</v>
      </c>
      <c r="L32" s="25">
        <v>52.8</v>
      </c>
      <c r="M32" s="25">
        <v>74.4</v>
      </c>
      <c r="N32" s="25">
        <v>244.5</v>
      </c>
    </row>
    <row r="33" spans="1:14" ht="15">
      <c r="A33" s="10"/>
      <c r="B33" s="10"/>
      <c r="C33" s="16" t="s">
        <v>37</v>
      </c>
      <c r="D33" s="27">
        <v>97831</v>
      </c>
      <c r="E33" s="26">
        <v>11940</v>
      </c>
      <c r="F33" s="26">
        <v>56067</v>
      </c>
      <c r="G33" s="26">
        <v>29824</v>
      </c>
      <c r="H33" s="8">
        <v>12.2</v>
      </c>
      <c r="I33" s="8">
        <v>57.3</v>
      </c>
      <c r="J33" s="8">
        <v>30.5</v>
      </c>
      <c r="K33" s="25">
        <v>21.3</v>
      </c>
      <c r="L33" s="25">
        <v>53.2</v>
      </c>
      <c r="M33" s="25">
        <v>74.5</v>
      </c>
      <c r="N33" s="25">
        <v>249.8</v>
      </c>
    </row>
    <row r="34" spans="1:14" ht="15">
      <c r="A34" s="10">
        <v>2019</v>
      </c>
      <c r="B34" s="10" t="s">
        <v>541</v>
      </c>
      <c r="C34" s="16" t="s">
        <v>38</v>
      </c>
      <c r="D34" s="27">
        <v>97581</v>
      </c>
      <c r="E34" s="26">
        <v>11857</v>
      </c>
      <c r="F34" s="26">
        <v>55792</v>
      </c>
      <c r="G34" s="26">
        <v>29932</v>
      </c>
      <c r="H34" s="8">
        <v>12.2</v>
      </c>
      <c r="I34" s="8">
        <v>57.2</v>
      </c>
      <c r="J34" s="8">
        <v>30.7</v>
      </c>
      <c r="K34" s="25">
        <v>21.3</v>
      </c>
      <c r="L34" s="25">
        <v>53.6</v>
      </c>
      <c r="M34" s="25">
        <v>74.9</v>
      </c>
      <c r="N34" s="25">
        <v>252.4</v>
      </c>
    </row>
    <row r="35" spans="1:14" ht="15">
      <c r="A35" s="10"/>
      <c r="B35" s="10" t="s">
        <v>543</v>
      </c>
      <c r="C35" s="16" t="s">
        <v>37</v>
      </c>
      <c r="D35" s="27">
        <v>97613</v>
      </c>
      <c r="E35" s="26">
        <v>11807</v>
      </c>
      <c r="F35" s="26">
        <v>55743</v>
      </c>
      <c r="G35" s="26">
        <v>30063</v>
      </c>
      <c r="H35" s="8">
        <v>12.1</v>
      </c>
      <c r="I35" s="8">
        <v>57.1</v>
      </c>
      <c r="J35" s="8">
        <v>30.8</v>
      </c>
      <c r="K35" s="25">
        <v>21.2</v>
      </c>
      <c r="L35" s="25">
        <v>53.9</v>
      </c>
      <c r="M35" s="25">
        <v>75.1</v>
      </c>
      <c r="N35" s="25">
        <v>254.6</v>
      </c>
    </row>
    <row r="36" spans="1:14" ht="15">
      <c r="A36" s="10">
        <v>2020</v>
      </c>
      <c r="B36" s="198" t="s">
        <v>542</v>
      </c>
      <c r="C36" s="16" t="s">
        <v>38</v>
      </c>
      <c r="D36" s="27">
        <v>97368</v>
      </c>
      <c r="E36" s="26">
        <v>11716</v>
      </c>
      <c r="F36" s="26">
        <v>55455</v>
      </c>
      <c r="G36" s="26">
        <v>30197</v>
      </c>
      <c r="H36" s="8">
        <v>12</v>
      </c>
      <c r="I36" s="8">
        <v>57</v>
      </c>
      <c r="J36" s="8">
        <v>31</v>
      </c>
      <c r="K36" s="25">
        <v>21.1</v>
      </c>
      <c r="L36" s="25">
        <v>54.5</v>
      </c>
      <c r="M36" s="25">
        <v>75.6</v>
      </c>
      <c r="N36" s="25">
        <v>257.7</v>
      </c>
    </row>
    <row r="37" spans="1:14" ht="15">
      <c r="A37" s="5"/>
      <c r="B37" s="5"/>
      <c r="C37" s="17" t="s">
        <v>37</v>
      </c>
      <c r="D37" s="24">
        <v>97297</v>
      </c>
      <c r="E37" s="23">
        <v>11600</v>
      </c>
      <c r="F37" s="23">
        <v>55319</v>
      </c>
      <c r="G37" s="23">
        <v>30378</v>
      </c>
      <c r="H37" s="22">
        <v>11.9</v>
      </c>
      <c r="I37" s="22">
        <v>56.9</v>
      </c>
      <c r="J37" s="22">
        <v>31.2</v>
      </c>
      <c r="K37" s="21">
        <v>21</v>
      </c>
      <c r="L37" s="21">
        <v>54.9</v>
      </c>
      <c r="M37" s="21">
        <v>75.9</v>
      </c>
      <c r="N37" s="21">
        <v>261.9</v>
      </c>
    </row>
    <row r="38" ht="15">
      <c r="A38" s="1" t="s">
        <v>36</v>
      </c>
    </row>
    <row r="39" ht="15">
      <c r="A39" s="1" t="s">
        <v>35</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375"/>
  <sheetViews>
    <sheetView zoomScalePageLayoutView="0" workbookViewId="0" topLeftCell="E7">
      <selection activeCell="R21" sqref="R21"/>
    </sheetView>
  </sheetViews>
  <sheetFormatPr defaultColWidth="9.140625" defaultRowHeight="15"/>
  <cols>
    <col min="1" max="1" width="9.00390625" style="1" customWidth="1"/>
    <col min="2" max="2" width="5.8515625" style="1" customWidth="1"/>
    <col min="3" max="16384" width="9.00390625" style="1" customWidth="1"/>
  </cols>
  <sheetData>
    <row r="1" ht="15">
      <c r="A1" s="107" t="s">
        <v>502</v>
      </c>
    </row>
    <row r="3" spans="1:17" ht="15">
      <c r="A3" s="1" t="s">
        <v>179</v>
      </c>
      <c r="M3" s="6"/>
      <c r="N3" s="6"/>
      <c r="P3" s="6"/>
      <c r="Q3" s="6" t="s">
        <v>178</v>
      </c>
    </row>
    <row r="4" spans="1:17" ht="15">
      <c r="A4" s="12"/>
      <c r="B4" s="12" t="s">
        <v>177</v>
      </c>
      <c r="C4" s="40">
        <v>2006</v>
      </c>
      <c r="D4" s="11">
        <v>2007</v>
      </c>
      <c r="E4" s="11">
        <v>2008</v>
      </c>
      <c r="F4" s="11">
        <v>2009</v>
      </c>
      <c r="G4" s="11">
        <v>2010</v>
      </c>
      <c r="H4" s="11">
        <v>2011</v>
      </c>
      <c r="I4" s="11">
        <v>2012</v>
      </c>
      <c r="J4" s="11">
        <v>2013</v>
      </c>
      <c r="K4" s="11">
        <v>2014</v>
      </c>
      <c r="L4" s="11">
        <v>2015</v>
      </c>
      <c r="M4" s="11">
        <v>2016</v>
      </c>
      <c r="N4" s="11">
        <v>2017</v>
      </c>
      <c r="O4" s="11">
        <v>2018</v>
      </c>
      <c r="P4" s="11">
        <v>2019</v>
      </c>
      <c r="Q4" s="11">
        <v>2020</v>
      </c>
    </row>
    <row r="5" spans="1:17" ht="15">
      <c r="A5" s="22" t="s">
        <v>176</v>
      </c>
      <c r="B5" s="39" t="s">
        <v>175</v>
      </c>
      <c r="C5" s="38" t="s">
        <v>174</v>
      </c>
      <c r="D5" s="5" t="s">
        <v>173</v>
      </c>
      <c r="E5" s="5" t="s">
        <v>172</v>
      </c>
      <c r="F5" s="5" t="s">
        <v>171</v>
      </c>
      <c r="G5" s="5" t="s">
        <v>170</v>
      </c>
      <c r="H5" s="5" t="s">
        <v>169</v>
      </c>
      <c r="I5" s="5" t="s">
        <v>168</v>
      </c>
      <c r="J5" s="5" t="s">
        <v>167</v>
      </c>
      <c r="K5" s="5" t="s">
        <v>166</v>
      </c>
      <c r="L5" s="5" t="s">
        <v>165</v>
      </c>
      <c r="M5" s="5" t="s">
        <v>164</v>
      </c>
      <c r="N5" s="5" t="s">
        <v>163</v>
      </c>
      <c r="O5" s="5" t="s">
        <v>534</v>
      </c>
      <c r="P5" s="5" t="s">
        <v>535</v>
      </c>
      <c r="Q5" s="5" t="s">
        <v>544</v>
      </c>
    </row>
    <row r="6" spans="1:17" ht="15">
      <c r="A6" s="1" t="s">
        <v>162</v>
      </c>
      <c r="C6" s="3"/>
      <c r="P6" s="37"/>
      <c r="Q6" s="37"/>
    </row>
    <row r="7" spans="1:17" ht="15">
      <c r="A7" s="1" t="s">
        <v>161</v>
      </c>
      <c r="B7" s="1" t="s">
        <v>71</v>
      </c>
      <c r="C7" s="27">
        <v>384</v>
      </c>
      <c r="D7" s="37">
        <v>386</v>
      </c>
      <c r="E7" s="37">
        <v>393</v>
      </c>
      <c r="F7" s="37">
        <v>398</v>
      </c>
      <c r="G7" s="37">
        <v>376</v>
      </c>
      <c r="H7" s="37">
        <v>374</v>
      </c>
      <c r="I7" s="37">
        <v>368</v>
      </c>
      <c r="J7" s="37">
        <v>372</v>
      </c>
      <c r="K7" s="37">
        <v>379</v>
      </c>
      <c r="L7" s="37">
        <v>381</v>
      </c>
      <c r="M7" s="37">
        <v>384</v>
      </c>
      <c r="N7" s="37">
        <v>383</v>
      </c>
      <c r="O7" s="37">
        <v>378</v>
      </c>
      <c r="P7" s="37">
        <v>386</v>
      </c>
      <c r="Q7" s="37">
        <v>392</v>
      </c>
    </row>
    <row r="8" spans="2:17" ht="15">
      <c r="B8" s="1" t="s">
        <v>70</v>
      </c>
      <c r="C8" s="27">
        <v>410</v>
      </c>
      <c r="D8" s="37">
        <v>408</v>
      </c>
      <c r="E8" s="37">
        <v>411</v>
      </c>
      <c r="F8" s="37">
        <v>415</v>
      </c>
      <c r="G8" s="37">
        <v>407</v>
      </c>
      <c r="H8" s="37">
        <v>400</v>
      </c>
      <c r="I8" s="37">
        <v>384</v>
      </c>
      <c r="J8" s="37">
        <v>389</v>
      </c>
      <c r="K8" s="37">
        <v>393</v>
      </c>
      <c r="L8" s="37">
        <v>400</v>
      </c>
      <c r="M8" s="37">
        <v>404</v>
      </c>
      <c r="N8" s="37">
        <v>417</v>
      </c>
      <c r="O8" s="37">
        <v>419</v>
      </c>
      <c r="P8" s="37">
        <v>418</v>
      </c>
      <c r="Q8" s="37">
        <v>422</v>
      </c>
    </row>
    <row r="9" spans="2:17" ht="15">
      <c r="B9" s="1" t="s">
        <v>69</v>
      </c>
      <c r="C9" s="27">
        <v>794</v>
      </c>
      <c r="D9" s="37">
        <v>794</v>
      </c>
      <c r="E9" s="37">
        <v>804</v>
      </c>
      <c r="F9" s="37">
        <v>813</v>
      </c>
      <c r="G9" s="37">
        <v>783</v>
      </c>
      <c r="H9" s="37">
        <v>774</v>
      </c>
      <c r="I9" s="37">
        <v>752</v>
      </c>
      <c r="J9" s="37">
        <v>761</v>
      </c>
      <c r="K9" s="37">
        <v>772</v>
      </c>
      <c r="L9" s="37">
        <v>781</v>
      </c>
      <c r="M9" s="37">
        <v>788</v>
      </c>
      <c r="N9" s="37">
        <v>800</v>
      </c>
      <c r="O9" s="37">
        <v>797</v>
      </c>
      <c r="P9" s="37">
        <v>804</v>
      </c>
      <c r="Q9" s="37">
        <v>814</v>
      </c>
    </row>
    <row r="10" spans="3:17" ht="15">
      <c r="C10" s="27"/>
      <c r="D10" s="37"/>
      <c r="E10" s="37"/>
      <c r="F10" s="37"/>
      <c r="G10" s="37"/>
      <c r="H10" s="37"/>
      <c r="I10" s="37"/>
      <c r="J10" s="37"/>
      <c r="K10" s="37"/>
      <c r="L10" s="37"/>
      <c r="M10" s="37"/>
      <c r="N10" s="37"/>
      <c r="O10" s="37"/>
      <c r="P10" s="37"/>
      <c r="Q10" s="37"/>
    </row>
    <row r="11" spans="1:17" ht="15">
      <c r="A11" s="1" t="s">
        <v>160</v>
      </c>
      <c r="B11" s="1" t="s">
        <v>71</v>
      </c>
      <c r="C11" s="27">
        <v>895</v>
      </c>
      <c r="D11" s="37">
        <v>911</v>
      </c>
      <c r="E11" s="37">
        <v>906</v>
      </c>
      <c r="F11" s="37">
        <v>879</v>
      </c>
      <c r="G11" s="37">
        <v>877</v>
      </c>
      <c r="H11" s="37">
        <v>904</v>
      </c>
      <c r="I11" s="37">
        <v>894</v>
      </c>
      <c r="J11" s="37">
        <v>883</v>
      </c>
      <c r="K11" s="37">
        <v>877</v>
      </c>
      <c r="L11" s="37">
        <v>887</v>
      </c>
      <c r="M11" s="37">
        <v>903</v>
      </c>
      <c r="N11" s="37">
        <v>905</v>
      </c>
      <c r="O11" s="37">
        <v>912</v>
      </c>
      <c r="P11" s="37">
        <v>942</v>
      </c>
      <c r="Q11" s="37">
        <v>949</v>
      </c>
    </row>
    <row r="12" spans="2:17" ht="15">
      <c r="B12" s="1" t="s">
        <v>70</v>
      </c>
      <c r="C12" s="27">
        <v>848</v>
      </c>
      <c r="D12" s="37">
        <v>879</v>
      </c>
      <c r="E12" s="37">
        <v>879</v>
      </c>
      <c r="F12" s="37">
        <v>873</v>
      </c>
      <c r="G12" s="37">
        <v>854</v>
      </c>
      <c r="H12" s="37">
        <v>870</v>
      </c>
      <c r="I12" s="37">
        <v>871</v>
      </c>
      <c r="J12" s="37">
        <v>900</v>
      </c>
      <c r="K12" s="37">
        <v>913</v>
      </c>
      <c r="L12" s="37">
        <v>931</v>
      </c>
      <c r="M12" s="37">
        <v>931</v>
      </c>
      <c r="N12" s="37">
        <v>954</v>
      </c>
      <c r="O12" s="37">
        <v>1000</v>
      </c>
      <c r="P12" s="37">
        <v>1041</v>
      </c>
      <c r="Q12" s="37">
        <v>1039</v>
      </c>
    </row>
    <row r="13" spans="2:17" ht="15">
      <c r="B13" s="1" t="s">
        <v>69</v>
      </c>
      <c r="C13" s="27">
        <v>1743</v>
      </c>
      <c r="D13" s="37">
        <v>1790</v>
      </c>
      <c r="E13" s="37">
        <v>1785</v>
      </c>
      <c r="F13" s="37">
        <v>1752</v>
      </c>
      <c r="G13" s="37">
        <v>1731</v>
      </c>
      <c r="H13" s="37">
        <v>1774</v>
      </c>
      <c r="I13" s="37">
        <v>1765</v>
      </c>
      <c r="J13" s="37">
        <v>1783</v>
      </c>
      <c r="K13" s="37">
        <v>1790</v>
      </c>
      <c r="L13" s="37">
        <v>1818</v>
      </c>
      <c r="M13" s="37">
        <v>1834</v>
      </c>
      <c r="N13" s="37">
        <v>1859</v>
      </c>
      <c r="O13" s="37">
        <v>1912</v>
      </c>
      <c r="P13" s="37">
        <v>1983</v>
      </c>
      <c r="Q13" s="37">
        <v>1988</v>
      </c>
    </row>
    <row r="14" spans="3:17" ht="15">
      <c r="C14" s="27"/>
      <c r="D14" s="37"/>
      <c r="E14" s="37"/>
      <c r="F14" s="37"/>
      <c r="G14" s="37"/>
      <c r="H14" s="37"/>
      <c r="I14" s="37"/>
      <c r="J14" s="37"/>
      <c r="K14" s="37"/>
      <c r="L14" s="37"/>
      <c r="M14" s="37"/>
      <c r="N14" s="37"/>
      <c r="O14" s="37"/>
      <c r="P14" s="37"/>
      <c r="Q14" s="37"/>
    </row>
    <row r="15" spans="1:17" ht="15">
      <c r="A15" s="1" t="s">
        <v>159</v>
      </c>
      <c r="B15" s="1" t="s">
        <v>71</v>
      </c>
      <c r="C15" s="27">
        <v>610</v>
      </c>
      <c r="D15" s="37">
        <v>638</v>
      </c>
      <c r="E15" s="37">
        <v>648</v>
      </c>
      <c r="F15" s="37">
        <v>640</v>
      </c>
      <c r="G15" s="37">
        <v>625</v>
      </c>
      <c r="H15" s="37">
        <v>645</v>
      </c>
      <c r="I15" s="37">
        <v>631</v>
      </c>
      <c r="J15" s="37">
        <v>614</v>
      </c>
      <c r="K15" s="37">
        <v>604</v>
      </c>
      <c r="L15" s="37">
        <v>618</v>
      </c>
      <c r="M15" s="37">
        <v>634</v>
      </c>
      <c r="N15" s="37">
        <v>637</v>
      </c>
      <c r="O15" s="37">
        <v>644</v>
      </c>
      <c r="P15" s="37">
        <v>626</v>
      </c>
      <c r="Q15" s="37">
        <v>631</v>
      </c>
    </row>
    <row r="16" spans="2:17" ht="15">
      <c r="B16" s="1" t="s">
        <v>70</v>
      </c>
      <c r="C16" s="27">
        <v>619</v>
      </c>
      <c r="D16" s="37">
        <v>645</v>
      </c>
      <c r="E16" s="37">
        <v>653</v>
      </c>
      <c r="F16" s="37">
        <v>644</v>
      </c>
      <c r="G16" s="37">
        <v>639</v>
      </c>
      <c r="H16" s="37">
        <v>666</v>
      </c>
      <c r="I16" s="37">
        <v>660</v>
      </c>
      <c r="J16" s="37">
        <v>672</v>
      </c>
      <c r="K16" s="37">
        <v>650</v>
      </c>
      <c r="L16" s="37">
        <v>642</v>
      </c>
      <c r="M16" s="37">
        <v>669</v>
      </c>
      <c r="N16" s="37">
        <v>666</v>
      </c>
      <c r="O16" s="37">
        <v>659</v>
      </c>
      <c r="P16" s="37">
        <v>643</v>
      </c>
      <c r="Q16" s="37">
        <v>630</v>
      </c>
    </row>
    <row r="17" spans="2:17" ht="15">
      <c r="B17" s="1" t="s">
        <v>69</v>
      </c>
      <c r="C17" s="27">
        <v>1224</v>
      </c>
      <c r="D17" s="37">
        <v>1283</v>
      </c>
      <c r="E17" s="37">
        <v>1301</v>
      </c>
      <c r="F17" s="37">
        <v>1284</v>
      </c>
      <c r="G17" s="37">
        <v>1264</v>
      </c>
      <c r="H17" s="37">
        <v>1311</v>
      </c>
      <c r="I17" s="37">
        <v>1291</v>
      </c>
      <c r="J17" s="37">
        <v>1286</v>
      </c>
      <c r="K17" s="37">
        <v>1254</v>
      </c>
      <c r="L17" s="37">
        <v>1260</v>
      </c>
      <c r="M17" s="37">
        <v>1303</v>
      </c>
      <c r="N17" s="37">
        <v>1303</v>
      </c>
      <c r="O17" s="37">
        <v>1303</v>
      </c>
      <c r="P17" s="37">
        <v>1269</v>
      </c>
      <c r="Q17" s="37">
        <v>1261</v>
      </c>
    </row>
    <row r="18" spans="3:17" ht="15">
      <c r="C18" s="27"/>
      <c r="D18" s="37"/>
      <c r="E18" s="37"/>
      <c r="F18" s="37"/>
      <c r="G18" s="37"/>
      <c r="H18" s="37"/>
      <c r="I18" s="37"/>
      <c r="J18" s="37"/>
      <c r="K18" s="37"/>
      <c r="L18" s="37"/>
      <c r="M18" s="37"/>
      <c r="N18" s="37"/>
      <c r="O18" s="37"/>
      <c r="P18" s="37"/>
      <c r="Q18" s="37"/>
    </row>
    <row r="19" spans="1:17" ht="15">
      <c r="A19" s="1" t="s">
        <v>158</v>
      </c>
      <c r="B19" s="1" t="s">
        <v>71</v>
      </c>
      <c r="C19" s="27">
        <v>920</v>
      </c>
      <c r="D19" s="37">
        <v>958</v>
      </c>
      <c r="E19" s="37">
        <v>956</v>
      </c>
      <c r="F19" s="37">
        <v>964</v>
      </c>
      <c r="G19" s="37">
        <v>975</v>
      </c>
      <c r="H19" s="37">
        <v>964</v>
      </c>
      <c r="I19" s="37">
        <v>938</v>
      </c>
      <c r="J19" s="37">
        <v>950</v>
      </c>
      <c r="K19" s="37">
        <v>947</v>
      </c>
      <c r="L19" s="37">
        <v>981</v>
      </c>
      <c r="M19" s="37">
        <v>1003</v>
      </c>
      <c r="N19" s="37">
        <v>1019</v>
      </c>
      <c r="O19" s="37">
        <v>1023</v>
      </c>
      <c r="P19" s="37">
        <v>1009</v>
      </c>
      <c r="Q19" s="37">
        <v>1019</v>
      </c>
    </row>
    <row r="20" spans="2:17" ht="15">
      <c r="B20" s="1" t="s">
        <v>70</v>
      </c>
      <c r="C20" s="27">
        <v>1097</v>
      </c>
      <c r="D20" s="37">
        <v>1104</v>
      </c>
      <c r="E20" s="37">
        <v>1097</v>
      </c>
      <c r="F20" s="37">
        <v>1103</v>
      </c>
      <c r="G20" s="37">
        <v>1077</v>
      </c>
      <c r="H20" s="37">
        <v>1081</v>
      </c>
      <c r="I20" s="37">
        <v>1103</v>
      </c>
      <c r="J20" s="37">
        <v>1100</v>
      </c>
      <c r="K20" s="37">
        <v>1125</v>
      </c>
      <c r="L20" s="37">
        <v>1146</v>
      </c>
      <c r="M20" s="37">
        <v>1136</v>
      </c>
      <c r="N20" s="37">
        <v>1132</v>
      </c>
      <c r="O20" s="37">
        <v>1153</v>
      </c>
      <c r="P20" s="37">
        <v>1166</v>
      </c>
      <c r="Q20" s="37">
        <v>1144</v>
      </c>
    </row>
    <row r="21" spans="2:17" ht="15">
      <c r="B21" s="1" t="s">
        <v>69</v>
      </c>
      <c r="C21" s="27">
        <v>2017</v>
      </c>
      <c r="D21" s="37">
        <v>2062</v>
      </c>
      <c r="E21" s="37">
        <v>2053</v>
      </c>
      <c r="F21" s="37">
        <v>2067</v>
      </c>
      <c r="G21" s="37">
        <v>2052</v>
      </c>
      <c r="H21" s="37">
        <v>2045</v>
      </c>
      <c r="I21" s="37">
        <v>2041</v>
      </c>
      <c r="J21" s="37">
        <v>2050</v>
      </c>
      <c r="K21" s="37">
        <v>2072</v>
      </c>
      <c r="L21" s="37">
        <v>2127</v>
      </c>
      <c r="M21" s="37">
        <v>2139</v>
      </c>
      <c r="N21" s="37">
        <v>2151</v>
      </c>
      <c r="O21" s="37">
        <v>2176</v>
      </c>
      <c r="P21" s="37">
        <v>2175</v>
      </c>
      <c r="Q21" s="37">
        <v>2163</v>
      </c>
    </row>
    <row r="22" spans="3:17" ht="15">
      <c r="C22" s="27"/>
      <c r="D22" s="37"/>
      <c r="E22" s="37"/>
      <c r="F22" s="37"/>
      <c r="G22" s="37"/>
      <c r="H22" s="37"/>
      <c r="I22" s="37"/>
      <c r="J22" s="37"/>
      <c r="K22" s="37"/>
      <c r="L22" s="37"/>
      <c r="M22" s="37"/>
      <c r="N22" s="37"/>
      <c r="O22" s="37"/>
      <c r="P22" s="37"/>
      <c r="Q22" s="37"/>
    </row>
    <row r="23" spans="1:17" ht="15">
      <c r="A23" s="1" t="s">
        <v>157</v>
      </c>
      <c r="B23" s="1" t="s">
        <v>71</v>
      </c>
      <c r="C23" s="27">
        <v>1636</v>
      </c>
      <c r="D23" s="37">
        <v>1669</v>
      </c>
      <c r="E23" s="37">
        <v>1690</v>
      </c>
      <c r="F23" s="37">
        <v>1715</v>
      </c>
      <c r="G23" s="37">
        <v>1735</v>
      </c>
      <c r="H23" s="37">
        <v>1752</v>
      </c>
      <c r="I23" s="37">
        <v>1768</v>
      </c>
      <c r="J23" s="37">
        <v>1783</v>
      </c>
      <c r="K23" s="37">
        <v>1726</v>
      </c>
      <c r="L23" s="37">
        <v>1718</v>
      </c>
      <c r="M23" s="37">
        <v>1677</v>
      </c>
      <c r="N23" s="37">
        <v>1676</v>
      </c>
      <c r="O23" s="37">
        <v>1624</v>
      </c>
      <c r="P23" s="37">
        <v>1627</v>
      </c>
      <c r="Q23" s="37">
        <v>1622</v>
      </c>
    </row>
    <row r="24" spans="2:17" ht="15">
      <c r="B24" s="1" t="s">
        <v>70</v>
      </c>
      <c r="C24" s="27">
        <v>1734</v>
      </c>
      <c r="D24" s="37">
        <v>1715</v>
      </c>
      <c r="E24" s="37">
        <v>1707</v>
      </c>
      <c r="F24" s="37">
        <v>1743</v>
      </c>
      <c r="G24" s="37">
        <v>1713</v>
      </c>
      <c r="H24" s="37">
        <v>1709</v>
      </c>
      <c r="I24" s="37">
        <v>1728</v>
      </c>
      <c r="J24" s="37">
        <v>1774</v>
      </c>
      <c r="K24" s="37">
        <v>1733</v>
      </c>
      <c r="L24" s="37">
        <v>1718</v>
      </c>
      <c r="M24" s="37">
        <v>1697</v>
      </c>
      <c r="N24" s="37">
        <v>1692</v>
      </c>
      <c r="O24" s="37">
        <v>1676</v>
      </c>
      <c r="P24" s="37">
        <v>1696</v>
      </c>
      <c r="Q24" s="37">
        <v>1678</v>
      </c>
    </row>
    <row r="25" spans="2:17" ht="15">
      <c r="B25" s="1" t="s">
        <v>69</v>
      </c>
      <c r="C25" s="27">
        <v>3370</v>
      </c>
      <c r="D25" s="37">
        <v>3384</v>
      </c>
      <c r="E25" s="37">
        <v>3397</v>
      </c>
      <c r="F25" s="37">
        <v>3458</v>
      </c>
      <c r="G25" s="37">
        <v>3448</v>
      </c>
      <c r="H25" s="37">
        <v>3461</v>
      </c>
      <c r="I25" s="37">
        <v>3496</v>
      </c>
      <c r="J25" s="37">
        <v>3557</v>
      </c>
      <c r="K25" s="37">
        <v>3459</v>
      </c>
      <c r="L25" s="37">
        <v>3436</v>
      </c>
      <c r="M25" s="37">
        <v>3374</v>
      </c>
      <c r="N25" s="37">
        <v>3368</v>
      </c>
      <c r="O25" s="37">
        <v>3300</v>
      </c>
      <c r="P25" s="37">
        <v>3323</v>
      </c>
      <c r="Q25" s="37">
        <v>3300</v>
      </c>
    </row>
    <row r="26" spans="3:17" ht="15">
      <c r="C26" s="27"/>
      <c r="D26" s="37"/>
      <c r="E26" s="37"/>
      <c r="F26" s="37"/>
      <c r="G26" s="37"/>
      <c r="H26" s="37"/>
      <c r="I26" s="37"/>
      <c r="J26" s="37"/>
      <c r="K26" s="37"/>
      <c r="L26" s="37"/>
      <c r="M26" s="37"/>
      <c r="N26" s="37"/>
      <c r="O26" s="37"/>
      <c r="P26" s="37"/>
      <c r="Q26" s="37"/>
    </row>
    <row r="27" spans="1:17" ht="15">
      <c r="A27" s="1" t="s">
        <v>156</v>
      </c>
      <c r="B27" s="1" t="s">
        <v>71</v>
      </c>
      <c r="C27" s="27">
        <v>1727</v>
      </c>
      <c r="D27" s="37">
        <v>1803</v>
      </c>
      <c r="E27" s="37">
        <v>1800</v>
      </c>
      <c r="F27" s="37">
        <v>1758</v>
      </c>
      <c r="G27" s="37">
        <v>1748</v>
      </c>
      <c r="H27" s="37">
        <v>1798</v>
      </c>
      <c r="I27" s="37">
        <v>1814</v>
      </c>
      <c r="J27" s="37">
        <v>1882</v>
      </c>
      <c r="K27" s="37">
        <v>1782</v>
      </c>
      <c r="L27" s="37">
        <v>1850</v>
      </c>
      <c r="M27" s="37">
        <v>1843</v>
      </c>
      <c r="N27" s="37">
        <v>1852</v>
      </c>
      <c r="O27" s="37">
        <v>1867</v>
      </c>
      <c r="P27" s="37">
        <v>1808</v>
      </c>
      <c r="Q27" s="37">
        <v>1816</v>
      </c>
    </row>
    <row r="28" spans="2:17" ht="15">
      <c r="B28" s="1" t="s">
        <v>70</v>
      </c>
      <c r="C28" s="27">
        <v>1787</v>
      </c>
      <c r="D28" s="37">
        <v>1838</v>
      </c>
      <c r="E28" s="37">
        <v>1759</v>
      </c>
      <c r="F28" s="37">
        <v>1777</v>
      </c>
      <c r="G28" s="37">
        <v>1773</v>
      </c>
      <c r="H28" s="37">
        <v>1817</v>
      </c>
      <c r="I28" s="37">
        <v>1850</v>
      </c>
      <c r="J28" s="37">
        <v>1946</v>
      </c>
      <c r="K28" s="37">
        <v>1877</v>
      </c>
      <c r="L28" s="37">
        <v>1940</v>
      </c>
      <c r="M28" s="37">
        <v>1953</v>
      </c>
      <c r="N28" s="37">
        <v>1951</v>
      </c>
      <c r="O28" s="37">
        <v>1945</v>
      </c>
      <c r="P28" s="37">
        <v>1937</v>
      </c>
      <c r="Q28" s="37">
        <v>1951</v>
      </c>
    </row>
    <row r="29" spans="2:17" ht="15">
      <c r="B29" s="1" t="s">
        <v>69</v>
      </c>
      <c r="C29" s="27">
        <v>3514</v>
      </c>
      <c r="D29" s="37">
        <v>3641</v>
      </c>
      <c r="E29" s="37">
        <v>3559</v>
      </c>
      <c r="F29" s="37">
        <v>3535</v>
      </c>
      <c r="G29" s="37">
        <v>3521</v>
      </c>
      <c r="H29" s="37">
        <v>3615</v>
      </c>
      <c r="I29" s="37">
        <v>3664</v>
      </c>
      <c r="J29" s="37">
        <v>3828</v>
      </c>
      <c r="K29" s="37">
        <v>3659</v>
      </c>
      <c r="L29" s="37">
        <v>3790</v>
      </c>
      <c r="M29" s="37">
        <v>3796</v>
      </c>
      <c r="N29" s="37">
        <v>3803</v>
      </c>
      <c r="O29" s="37">
        <v>3812</v>
      </c>
      <c r="P29" s="37">
        <v>3745</v>
      </c>
      <c r="Q29" s="37">
        <v>3767</v>
      </c>
    </row>
    <row r="30" spans="3:17" ht="15">
      <c r="C30" s="27"/>
      <c r="D30" s="37"/>
      <c r="E30" s="37"/>
      <c r="F30" s="37"/>
      <c r="G30" s="37"/>
      <c r="H30" s="37"/>
      <c r="I30" s="37"/>
      <c r="J30" s="37"/>
      <c r="K30" s="37"/>
      <c r="L30" s="37"/>
      <c r="M30" s="37"/>
      <c r="N30" s="37"/>
      <c r="O30" s="37"/>
      <c r="P30" s="37"/>
      <c r="Q30" s="37"/>
    </row>
    <row r="31" spans="1:17" ht="15">
      <c r="A31" s="1" t="s">
        <v>155</v>
      </c>
      <c r="B31" s="1" t="s">
        <v>71</v>
      </c>
      <c r="C31" s="27">
        <v>465</v>
      </c>
      <c r="D31" s="37">
        <v>452</v>
      </c>
      <c r="E31" s="37">
        <v>481</v>
      </c>
      <c r="F31" s="37">
        <v>476</v>
      </c>
      <c r="G31" s="37">
        <v>459</v>
      </c>
      <c r="H31" s="37">
        <v>462</v>
      </c>
      <c r="I31" s="37">
        <v>462</v>
      </c>
      <c r="J31" s="37">
        <v>458</v>
      </c>
      <c r="K31" s="37">
        <v>452</v>
      </c>
      <c r="L31" s="37">
        <v>463</v>
      </c>
      <c r="M31" s="37">
        <v>460</v>
      </c>
      <c r="N31" s="37">
        <v>465</v>
      </c>
      <c r="O31" s="37">
        <v>461</v>
      </c>
      <c r="P31" s="37">
        <v>473</v>
      </c>
      <c r="Q31" s="37">
        <v>471</v>
      </c>
    </row>
    <row r="32" spans="2:17" ht="15">
      <c r="B32" s="1" t="s">
        <v>70</v>
      </c>
      <c r="C32" s="27">
        <v>451</v>
      </c>
      <c r="D32" s="37">
        <v>444</v>
      </c>
      <c r="E32" s="37">
        <v>513</v>
      </c>
      <c r="F32" s="37">
        <v>510</v>
      </c>
      <c r="G32" s="37">
        <v>505</v>
      </c>
      <c r="H32" s="37">
        <v>508</v>
      </c>
      <c r="I32" s="37">
        <v>496</v>
      </c>
      <c r="J32" s="37">
        <v>500</v>
      </c>
      <c r="K32" s="37">
        <v>488</v>
      </c>
      <c r="L32" s="37">
        <v>489</v>
      </c>
      <c r="M32" s="37">
        <v>490</v>
      </c>
      <c r="N32" s="37">
        <v>486</v>
      </c>
      <c r="O32" s="37">
        <v>482</v>
      </c>
      <c r="P32" s="37">
        <v>501</v>
      </c>
      <c r="Q32" s="37">
        <v>487</v>
      </c>
    </row>
    <row r="33" spans="2:17" ht="15">
      <c r="B33" s="1" t="s">
        <v>69</v>
      </c>
      <c r="C33" s="27">
        <v>916</v>
      </c>
      <c r="D33" s="37">
        <v>896</v>
      </c>
      <c r="E33" s="37">
        <v>994</v>
      </c>
      <c r="F33" s="37">
        <v>986</v>
      </c>
      <c r="G33" s="37">
        <v>964</v>
      </c>
      <c r="H33" s="37">
        <v>970</v>
      </c>
      <c r="I33" s="37">
        <v>958</v>
      </c>
      <c r="J33" s="37">
        <v>958</v>
      </c>
      <c r="K33" s="37">
        <v>940</v>
      </c>
      <c r="L33" s="37">
        <v>952</v>
      </c>
      <c r="M33" s="37">
        <v>950</v>
      </c>
      <c r="N33" s="37">
        <v>951</v>
      </c>
      <c r="O33" s="37">
        <v>943</v>
      </c>
      <c r="P33" s="37">
        <v>974</v>
      </c>
      <c r="Q33" s="37">
        <v>958</v>
      </c>
    </row>
    <row r="34" spans="3:17" ht="15">
      <c r="C34" s="27"/>
      <c r="D34" s="37"/>
      <c r="E34" s="37"/>
      <c r="F34" s="37"/>
      <c r="G34" s="37"/>
      <c r="H34" s="37"/>
      <c r="I34" s="37"/>
      <c r="J34" s="37"/>
      <c r="K34" s="37"/>
      <c r="L34" s="37"/>
      <c r="M34" s="37"/>
      <c r="N34" s="37"/>
      <c r="O34" s="37"/>
      <c r="P34" s="37"/>
      <c r="Q34" s="37"/>
    </row>
    <row r="35" spans="1:17" ht="15">
      <c r="A35" s="1" t="s">
        <v>154</v>
      </c>
      <c r="B35" s="1" t="s">
        <v>71</v>
      </c>
      <c r="C35" s="27">
        <v>307</v>
      </c>
      <c r="D35" s="37">
        <v>303</v>
      </c>
      <c r="E35" s="37">
        <v>291</v>
      </c>
      <c r="F35" s="37">
        <v>292</v>
      </c>
      <c r="G35" s="37">
        <v>287</v>
      </c>
      <c r="H35" s="37">
        <v>285</v>
      </c>
      <c r="I35" s="37">
        <v>301</v>
      </c>
      <c r="J35" s="37">
        <v>304</v>
      </c>
      <c r="K35" s="37">
        <v>301</v>
      </c>
      <c r="L35" s="37">
        <v>297</v>
      </c>
      <c r="M35" s="37">
        <v>293</v>
      </c>
      <c r="N35" s="37">
        <v>292</v>
      </c>
      <c r="O35" s="37">
        <v>294</v>
      </c>
      <c r="P35" s="37">
        <v>293</v>
      </c>
      <c r="Q35" s="37">
        <v>297</v>
      </c>
    </row>
    <row r="36" spans="2:17" ht="15">
      <c r="B36" s="1" t="s">
        <v>70</v>
      </c>
      <c r="C36" s="27">
        <v>348</v>
      </c>
      <c r="D36" s="37">
        <v>348</v>
      </c>
      <c r="E36" s="37">
        <v>343</v>
      </c>
      <c r="F36" s="37">
        <v>341</v>
      </c>
      <c r="G36" s="37">
        <v>331</v>
      </c>
      <c r="H36" s="37">
        <v>332</v>
      </c>
      <c r="I36" s="37">
        <v>336</v>
      </c>
      <c r="J36" s="37">
        <v>337</v>
      </c>
      <c r="K36" s="37">
        <v>328</v>
      </c>
      <c r="L36" s="37">
        <v>323</v>
      </c>
      <c r="M36" s="37">
        <v>318</v>
      </c>
      <c r="N36" s="37">
        <v>321</v>
      </c>
      <c r="O36" s="37">
        <v>322</v>
      </c>
      <c r="P36" s="37">
        <v>322</v>
      </c>
      <c r="Q36" s="37">
        <v>325</v>
      </c>
    </row>
    <row r="37" spans="2:17" ht="15">
      <c r="B37" s="1" t="s">
        <v>69</v>
      </c>
      <c r="C37" s="27">
        <v>655</v>
      </c>
      <c r="D37" s="37">
        <v>651</v>
      </c>
      <c r="E37" s="37">
        <v>634</v>
      </c>
      <c r="F37" s="37">
        <v>633</v>
      </c>
      <c r="G37" s="37">
        <v>618</v>
      </c>
      <c r="H37" s="37">
        <v>617</v>
      </c>
      <c r="I37" s="37">
        <v>637</v>
      </c>
      <c r="J37" s="37">
        <v>641</v>
      </c>
      <c r="K37" s="37">
        <v>629</v>
      </c>
      <c r="L37" s="37">
        <v>620</v>
      </c>
      <c r="M37" s="37">
        <v>611</v>
      </c>
      <c r="N37" s="37">
        <v>613</v>
      </c>
      <c r="O37" s="37">
        <v>616</v>
      </c>
      <c r="P37" s="37">
        <v>615</v>
      </c>
      <c r="Q37" s="37">
        <v>622</v>
      </c>
    </row>
    <row r="38" spans="3:17" ht="15">
      <c r="C38" s="27"/>
      <c r="D38" s="37"/>
      <c r="E38" s="37"/>
      <c r="F38" s="37"/>
      <c r="G38" s="37"/>
      <c r="H38" s="37"/>
      <c r="I38" s="37"/>
      <c r="J38" s="37"/>
      <c r="K38" s="37"/>
      <c r="L38" s="37"/>
      <c r="M38" s="37"/>
      <c r="N38" s="37"/>
      <c r="O38" s="37"/>
      <c r="P38" s="37"/>
      <c r="Q38" s="37"/>
    </row>
    <row r="39" spans="1:17" ht="15">
      <c r="A39" s="1" t="s">
        <v>153</v>
      </c>
      <c r="B39" s="1" t="s">
        <v>71</v>
      </c>
      <c r="C39" s="27">
        <v>852</v>
      </c>
      <c r="D39" s="37">
        <v>867</v>
      </c>
      <c r="E39" s="37">
        <v>834</v>
      </c>
      <c r="F39" s="37">
        <v>801</v>
      </c>
      <c r="G39" s="37">
        <v>817</v>
      </c>
      <c r="H39" s="37">
        <v>811</v>
      </c>
      <c r="I39" s="37">
        <v>819</v>
      </c>
      <c r="J39" s="37">
        <v>823</v>
      </c>
      <c r="K39" s="37">
        <v>795</v>
      </c>
      <c r="L39" s="37">
        <v>797</v>
      </c>
      <c r="M39" s="37">
        <v>808</v>
      </c>
      <c r="N39" s="37">
        <v>805</v>
      </c>
      <c r="O39" s="37">
        <v>771</v>
      </c>
      <c r="P39" s="37">
        <v>754</v>
      </c>
      <c r="Q39" s="37">
        <v>761</v>
      </c>
    </row>
    <row r="40" spans="2:17" ht="15">
      <c r="B40" s="1" t="s">
        <v>70</v>
      </c>
      <c r="C40" s="27">
        <v>827</v>
      </c>
      <c r="D40" s="37">
        <v>832</v>
      </c>
      <c r="E40" s="37">
        <v>823</v>
      </c>
      <c r="F40" s="37">
        <v>810</v>
      </c>
      <c r="G40" s="37">
        <v>821</v>
      </c>
      <c r="H40" s="37">
        <v>818</v>
      </c>
      <c r="I40" s="37">
        <v>823</v>
      </c>
      <c r="J40" s="37">
        <v>831</v>
      </c>
      <c r="K40" s="37">
        <v>824</v>
      </c>
      <c r="L40" s="37">
        <v>814</v>
      </c>
      <c r="M40" s="37">
        <v>830</v>
      </c>
      <c r="N40" s="37">
        <v>817</v>
      </c>
      <c r="O40" s="37">
        <v>794</v>
      </c>
      <c r="P40" s="37">
        <v>776</v>
      </c>
      <c r="Q40" s="37">
        <v>774</v>
      </c>
    </row>
    <row r="41" spans="2:17" ht="15">
      <c r="B41" s="1" t="s">
        <v>69</v>
      </c>
      <c r="C41" s="27">
        <v>1679</v>
      </c>
      <c r="D41" s="37">
        <v>1699</v>
      </c>
      <c r="E41" s="37">
        <v>1657</v>
      </c>
      <c r="F41" s="37">
        <v>1611</v>
      </c>
      <c r="G41" s="37">
        <v>1638</v>
      </c>
      <c r="H41" s="37">
        <v>1629</v>
      </c>
      <c r="I41" s="37">
        <v>1642</v>
      </c>
      <c r="J41" s="37">
        <v>1654</v>
      </c>
      <c r="K41" s="37">
        <v>1619</v>
      </c>
      <c r="L41" s="37">
        <v>1611</v>
      </c>
      <c r="M41" s="37">
        <v>1638</v>
      </c>
      <c r="N41" s="37">
        <v>1622</v>
      </c>
      <c r="O41" s="37">
        <v>1565</v>
      </c>
      <c r="P41" s="37">
        <v>1530</v>
      </c>
      <c r="Q41" s="37">
        <v>1535</v>
      </c>
    </row>
    <row r="42" spans="3:17" ht="15">
      <c r="C42" s="27"/>
      <c r="D42" s="37"/>
      <c r="E42" s="37"/>
      <c r="F42" s="37"/>
      <c r="G42" s="37"/>
      <c r="H42" s="37"/>
      <c r="I42" s="37"/>
      <c r="J42" s="37"/>
      <c r="K42" s="37"/>
      <c r="L42" s="37"/>
      <c r="M42" s="37"/>
      <c r="N42" s="37"/>
      <c r="O42" s="37"/>
      <c r="P42" s="37"/>
      <c r="Q42" s="37"/>
    </row>
    <row r="43" spans="1:17" ht="15">
      <c r="A43" s="1" t="s">
        <v>152</v>
      </c>
      <c r="B43" s="1" t="s">
        <v>71</v>
      </c>
      <c r="C43" s="27">
        <v>421</v>
      </c>
      <c r="D43" s="37">
        <v>419</v>
      </c>
      <c r="E43" s="37">
        <v>418</v>
      </c>
      <c r="F43" s="37">
        <v>417</v>
      </c>
      <c r="G43" s="37">
        <v>414</v>
      </c>
      <c r="H43" s="37">
        <v>404</v>
      </c>
      <c r="I43" s="37">
        <v>415</v>
      </c>
      <c r="J43" s="37">
        <v>409</v>
      </c>
      <c r="K43" s="37">
        <v>410</v>
      </c>
      <c r="L43" s="37">
        <v>414</v>
      </c>
      <c r="M43" s="37">
        <v>404</v>
      </c>
      <c r="N43" s="37">
        <v>398</v>
      </c>
      <c r="O43" s="37">
        <v>391</v>
      </c>
      <c r="P43" s="37">
        <v>390</v>
      </c>
      <c r="Q43" s="37">
        <v>399</v>
      </c>
    </row>
    <row r="44" spans="2:17" ht="15">
      <c r="B44" s="1" t="s">
        <v>70</v>
      </c>
      <c r="C44" s="27">
        <v>449</v>
      </c>
      <c r="D44" s="37">
        <v>435</v>
      </c>
      <c r="E44" s="37">
        <v>432</v>
      </c>
      <c r="F44" s="37">
        <v>433</v>
      </c>
      <c r="G44" s="37">
        <v>432</v>
      </c>
      <c r="H44" s="37">
        <v>426</v>
      </c>
      <c r="I44" s="37">
        <v>489</v>
      </c>
      <c r="J44" s="37">
        <v>483</v>
      </c>
      <c r="K44" s="37">
        <v>479</v>
      </c>
      <c r="L44" s="37">
        <v>478</v>
      </c>
      <c r="M44" s="37">
        <v>474</v>
      </c>
      <c r="N44" s="37">
        <v>478</v>
      </c>
      <c r="O44" s="37">
        <v>487</v>
      </c>
      <c r="P44" s="37">
        <v>495</v>
      </c>
      <c r="Q44" s="37">
        <v>501</v>
      </c>
    </row>
    <row r="45" spans="2:17" ht="15">
      <c r="B45" s="1" t="s">
        <v>69</v>
      </c>
      <c r="C45" s="27">
        <v>870</v>
      </c>
      <c r="D45" s="37">
        <v>854</v>
      </c>
      <c r="E45" s="37">
        <v>850</v>
      </c>
      <c r="F45" s="37">
        <v>850</v>
      </c>
      <c r="G45" s="37">
        <v>846</v>
      </c>
      <c r="H45" s="37">
        <v>830</v>
      </c>
      <c r="I45" s="37">
        <v>904</v>
      </c>
      <c r="J45" s="37">
        <v>892</v>
      </c>
      <c r="K45" s="37">
        <v>889</v>
      </c>
      <c r="L45" s="37">
        <v>892</v>
      </c>
      <c r="M45" s="37">
        <v>878</v>
      </c>
      <c r="N45" s="37">
        <v>876</v>
      </c>
      <c r="O45" s="37">
        <v>878</v>
      </c>
      <c r="P45" s="37">
        <v>885</v>
      </c>
      <c r="Q45" s="37">
        <v>900</v>
      </c>
    </row>
    <row r="46" spans="3:17" ht="15">
      <c r="C46" s="27"/>
      <c r="D46" s="37"/>
      <c r="E46" s="37"/>
      <c r="F46" s="37"/>
      <c r="G46" s="37"/>
      <c r="H46" s="37"/>
      <c r="I46" s="37"/>
      <c r="J46" s="37"/>
      <c r="K46" s="37"/>
      <c r="L46" s="37"/>
      <c r="M46" s="37"/>
      <c r="N46" s="37"/>
      <c r="O46" s="37"/>
      <c r="P46" s="37"/>
      <c r="Q46" s="37"/>
    </row>
    <row r="47" spans="1:17" ht="15">
      <c r="A47" s="1" t="s">
        <v>151</v>
      </c>
      <c r="B47" s="1" t="s">
        <v>71</v>
      </c>
      <c r="C47" s="27">
        <v>985</v>
      </c>
      <c r="D47" s="37">
        <v>990</v>
      </c>
      <c r="E47" s="37">
        <v>984</v>
      </c>
      <c r="F47" s="37">
        <v>1001</v>
      </c>
      <c r="G47" s="37">
        <v>987</v>
      </c>
      <c r="H47" s="37">
        <v>958</v>
      </c>
      <c r="I47" s="37">
        <v>957</v>
      </c>
      <c r="J47" s="37">
        <v>943</v>
      </c>
      <c r="K47" s="37">
        <v>997</v>
      </c>
      <c r="L47" s="37">
        <v>1007</v>
      </c>
      <c r="M47" s="37">
        <v>1016</v>
      </c>
      <c r="N47" s="37">
        <v>1039</v>
      </c>
      <c r="O47" s="37">
        <v>1040</v>
      </c>
      <c r="P47" s="37">
        <v>1070</v>
      </c>
      <c r="Q47" s="37">
        <v>1083</v>
      </c>
    </row>
    <row r="48" spans="2:17" ht="15">
      <c r="B48" s="1" t="s">
        <v>70</v>
      </c>
      <c r="C48" s="27">
        <v>1138</v>
      </c>
      <c r="D48" s="37">
        <v>1137</v>
      </c>
      <c r="E48" s="37">
        <v>1134</v>
      </c>
      <c r="F48" s="37">
        <v>1135</v>
      </c>
      <c r="G48" s="37">
        <v>1115</v>
      </c>
      <c r="H48" s="37">
        <v>1092</v>
      </c>
      <c r="I48" s="37">
        <v>1078</v>
      </c>
      <c r="J48" s="37">
        <v>1070</v>
      </c>
      <c r="K48" s="37">
        <v>1115</v>
      </c>
      <c r="L48" s="37">
        <v>1126</v>
      </c>
      <c r="M48" s="37">
        <v>1146</v>
      </c>
      <c r="N48" s="37">
        <v>1133</v>
      </c>
      <c r="O48" s="37">
        <v>1142</v>
      </c>
      <c r="P48" s="37">
        <v>1148</v>
      </c>
      <c r="Q48" s="37">
        <v>1145</v>
      </c>
    </row>
    <row r="49" spans="2:17" ht="15">
      <c r="B49" s="1" t="s">
        <v>69</v>
      </c>
      <c r="C49" s="27">
        <v>2123</v>
      </c>
      <c r="D49" s="37">
        <v>2127</v>
      </c>
      <c r="E49" s="37">
        <v>2118</v>
      </c>
      <c r="F49" s="37">
        <v>2136</v>
      </c>
      <c r="G49" s="37">
        <v>2102</v>
      </c>
      <c r="H49" s="37">
        <v>2050</v>
      </c>
      <c r="I49" s="37">
        <v>2035</v>
      </c>
      <c r="J49" s="37">
        <v>2013</v>
      </c>
      <c r="K49" s="37">
        <v>2112</v>
      </c>
      <c r="L49" s="37">
        <v>2133</v>
      </c>
      <c r="M49" s="37">
        <v>2162</v>
      </c>
      <c r="N49" s="37">
        <v>2172</v>
      </c>
      <c r="O49" s="37">
        <v>2182</v>
      </c>
      <c r="P49" s="37">
        <v>2218</v>
      </c>
      <c r="Q49" s="37">
        <v>2228</v>
      </c>
    </row>
    <row r="50" spans="3:17" ht="15">
      <c r="C50" s="27"/>
      <c r="D50" s="37"/>
      <c r="E50" s="37"/>
      <c r="F50" s="37"/>
      <c r="G50" s="37"/>
      <c r="H50" s="37"/>
      <c r="I50" s="37"/>
      <c r="J50" s="37"/>
      <c r="K50" s="37"/>
      <c r="L50" s="37"/>
      <c r="M50" s="37"/>
      <c r="N50" s="37"/>
      <c r="O50" s="37"/>
      <c r="P50" s="37"/>
      <c r="Q50" s="37"/>
    </row>
    <row r="51" spans="1:17" ht="15">
      <c r="A51" s="1" t="s">
        <v>150</v>
      </c>
      <c r="B51" s="1" t="s">
        <v>71</v>
      </c>
      <c r="C51" s="27">
        <v>564</v>
      </c>
      <c r="D51" s="37">
        <v>532</v>
      </c>
      <c r="E51" s="37">
        <v>526</v>
      </c>
      <c r="F51" s="37">
        <v>502</v>
      </c>
      <c r="G51" s="37">
        <v>492</v>
      </c>
      <c r="H51" s="37">
        <v>481</v>
      </c>
      <c r="I51" s="37">
        <v>486</v>
      </c>
      <c r="J51" s="37">
        <v>485</v>
      </c>
      <c r="K51" s="37">
        <v>468</v>
      </c>
      <c r="L51" s="37">
        <v>466</v>
      </c>
      <c r="M51" s="37">
        <v>467</v>
      </c>
      <c r="N51" s="37">
        <v>462</v>
      </c>
      <c r="O51" s="37">
        <v>450</v>
      </c>
      <c r="P51" s="37">
        <v>443</v>
      </c>
      <c r="Q51" s="37">
        <v>432</v>
      </c>
    </row>
    <row r="52" spans="2:17" ht="15">
      <c r="B52" s="1" t="s">
        <v>70</v>
      </c>
      <c r="C52" s="27">
        <v>568</v>
      </c>
      <c r="D52" s="37">
        <v>554</v>
      </c>
      <c r="E52" s="37">
        <v>540</v>
      </c>
      <c r="F52" s="37">
        <v>531</v>
      </c>
      <c r="G52" s="37">
        <v>528</v>
      </c>
      <c r="H52" s="37">
        <v>531</v>
      </c>
      <c r="I52" s="37">
        <v>522</v>
      </c>
      <c r="J52" s="37">
        <v>531</v>
      </c>
      <c r="K52" s="37">
        <v>519</v>
      </c>
      <c r="L52" s="37">
        <v>521</v>
      </c>
      <c r="M52" s="37">
        <v>506</v>
      </c>
      <c r="N52" s="37">
        <v>489</v>
      </c>
      <c r="O52" s="37">
        <v>476</v>
      </c>
      <c r="P52" s="37">
        <v>479</v>
      </c>
      <c r="Q52" s="37">
        <v>473</v>
      </c>
    </row>
    <row r="53" spans="2:17" ht="15">
      <c r="B53" s="1" t="s">
        <v>69</v>
      </c>
      <c r="C53" s="27">
        <v>1132</v>
      </c>
      <c r="D53" s="37">
        <v>1086</v>
      </c>
      <c r="E53" s="37">
        <v>1066</v>
      </c>
      <c r="F53" s="37">
        <v>1033</v>
      </c>
      <c r="G53" s="37">
        <v>1020</v>
      </c>
      <c r="H53" s="37">
        <v>1012</v>
      </c>
      <c r="I53" s="37">
        <v>1008</v>
      </c>
      <c r="J53" s="37">
        <v>1016</v>
      </c>
      <c r="K53" s="37">
        <v>987</v>
      </c>
      <c r="L53" s="37">
        <v>987</v>
      </c>
      <c r="M53" s="37">
        <v>973</v>
      </c>
      <c r="N53" s="37">
        <v>951</v>
      </c>
      <c r="O53" s="37">
        <v>926</v>
      </c>
      <c r="P53" s="37">
        <v>922</v>
      </c>
      <c r="Q53" s="37">
        <v>905</v>
      </c>
    </row>
    <row r="54" spans="3:17" ht="15">
      <c r="C54" s="27"/>
      <c r="D54" s="37"/>
      <c r="E54" s="37"/>
      <c r="F54" s="37"/>
      <c r="G54" s="37"/>
      <c r="H54" s="37"/>
      <c r="I54" s="37"/>
      <c r="J54" s="37"/>
      <c r="K54" s="37"/>
      <c r="L54" s="37"/>
      <c r="M54" s="37"/>
      <c r="N54" s="37"/>
      <c r="O54" s="37"/>
      <c r="P54" s="37"/>
      <c r="Q54" s="37"/>
    </row>
    <row r="55" spans="1:17" ht="15">
      <c r="A55" s="1" t="s">
        <v>149</v>
      </c>
      <c r="B55" s="1" t="s">
        <v>71</v>
      </c>
      <c r="C55" s="27">
        <v>483</v>
      </c>
      <c r="D55" s="37">
        <v>506</v>
      </c>
      <c r="E55" s="37">
        <v>537</v>
      </c>
      <c r="F55" s="37">
        <v>546</v>
      </c>
      <c r="G55" s="37">
        <v>562</v>
      </c>
      <c r="H55" s="37">
        <v>560</v>
      </c>
      <c r="I55" s="37">
        <v>567</v>
      </c>
      <c r="J55" s="37">
        <v>574</v>
      </c>
      <c r="K55" s="37">
        <v>590</v>
      </c>
      <c r="L55" s="37">
        <v>620</v>
      </c>
      <c r="M55" s="37">
        <v>611</v>
      </c>
      <c r="N55" s="37">
        <v>610</v>
      </c>
      <c r="O55" s="37">
        <v>606</v>
      </c>
      <c r="P55" s="37">
        <v>595</v>
      </c>
      <c r="Q55" s="37">
        <v>598</v>
      </c>
    </row>
    <row r="56" spans="2:17" ht="15">
      <c r="B56" s="1" t="s">
        <v>70</v>
      </c>
      <c r="C56" s="27">
        <v>481</v>
      </c>
      <c r="D56" s="37">
        <v>506</v>
      </c>
      <c r="E56" s="37">
        <v>534</v>
      </c>
      <c r="F56" s="37">
        <v>560</v>
      </c>
      <c r="G56" s="37">
        <v>579</v>
      </c>
      <c r="H56" s="37">
        <v>572</v>
      </c>
      <c r="I56" s="37">
        <v>570</v>
      </c>
      <c r="J56" s="37">
        <v>575</v>
      </c>
      <c r="K56" s="37">
        <v>593</v>
      </c>
      <c r="L56" s="37">
        <v>627</v>
      </c>
      <c r="M56" s="37">
        <v>631</v>
      </c>
      <c r="N56" s="37">
        <v>615</v>
      </c>
      <c r="O56" s="37">
        <v>625</v>
      </c>
      <c r="P56" s="37">
        <v>617</v>
      </c>
      <c r="Q56" s="37">
        <v>620</v>
      </c>
    </row>
    <row r="57" spans="2:17" ht="15">
      <c r="B57" s="1" t="s">
        <v>69</v>
      </c>
      <c r="C57" s="27">
        <v>964</v>
      </c>
      <c r="D57" s="37">
        <v>1012</v>
      </c>
      <c r="E57" s="37">
        <v>1071</v>
      </c>
      <c r="F57" s="37">
        <v>1106</v>
      </c>
      <c r="G57" s="37">
        <v>1141</v>
      </c>
      <c r="H57" s="37">
        <v>1132</v>
      </c>
      <c r="I57" s="37">
        <v>1137</v>
      </c>
      <c r="J57" s="37">
        <v>1149</v>
      </c>
      <c r="K57" s="37">
        <v>1183</v>
      </c>
      <c r="L57" s="37">
        <v>1247</v>
      </c>
      <c r="M57" s="37">
        <v>1242</v>
      </c>
      <c r="N57" s="37">
        <v>1225</v>
      </c>
      <c r="O57" s="37">
        <v>1231</v>
      </c>
      <c r="P57" s="37">
        <v>1212</v>
      </c>
      <c r="Q57" s="37">
        <v>1218</v>
      </c>
    </row>
    <row r="58" spans="3:17" ht="15">
      <c r="C58" s="27"/>
      <c r="D58" s="37"/>
      <c r="E58" s="37"/>
      <c r="F58" s="37"/>
      <c r="G58" s="37"/>
      <c r="H58" s="37"/>
      <c r="I58" s="37"/>
      <c r="J58" s="37"/>
      <c r="K58" s="37"/>
      <c r="L58" s="37"/>
      <c r="M58" s="37"/>
      <c r="N58" s="37"/>
      <c r="O58" s="37"/>
      <c r="P58" s="37"/>
      <c r="Q58" s="37"/>
    </row>
    <row r="59" spans="1:17" ht="15">
      <c r="A59" s="1" t="s">
        <v>148</v>
      </c>
      <c r="B59" s="1" t="s">
        <v>71</v>
      </c>
      <c r="C59" s="27">
        <v>209</v>
      </c>
      <c r="D59" s="37">
        <v>207</v>
      </c>
      <c r="E59" s="37">
        <v>208</v>
      </c>
      <c r="F59" s="37">
        <v>206</v>
      </c>
      <c r="G59" s="37">
        <v>206</v>
      </c>
      <c r="H59" s="37">
        <v>208</v>
      </c>
      <c r="I59" s="37">
        <v>210</v>
      </c>
      <c r="J59" s="37">
        <v>205</v>
      </c>
      <c r="K59" s="37">
        <v>205</v>
      </c>
      <c r="L59" s="37">
        <v>199</v>
      </c>
      <c r="M59" s="37">
        <v>201</v>
      </c>
      <c r="N59" s="37">
        <v>206</v>
      </c>
      <c r="O59" s="37">
        <v>206</v>
      </c>
      <c r="P59" s="37">
        <v>201</v>
      </c>
      <c r="Q59" s="37">
        <v>197</v>
      </c>
    </row>
    <row r="60" spans="2:17" ht="15">
      <c r="B60" s="1" t="s">
        <v>70</v>
      </c>
      <c r="C60" s="27">
        <v>245</v>
      </c>
      <c r="D60" s="37">
        <v>244</v>
      </c>
      <c r="E60" s="37">
        <v>243</v>
      </c>
      <c r="F60" s="37">
        <v>235</v>
      </c>
      <c r="G60" s="37">
        <v>231</v>
      </c>
      <c r="H60" s="37">
        <v>230</v>
      </c>
      <c r="I60" s="37">
        <v>228</v>
      </c>
      <c r="J60" s="37">
        <v>220</v>
      </c>
      <c r="K60" s="37">
        <v>217</v>
      </c>
      <c r="L60" s="37">
        <v>210</v>
      </c>
      <c r="M60" s="37">
        <v>211</v>
      </c>
      <c r="N60" s="37">
        <v>220</v>
      </c>
      <c r="O60" s="37">
        <v>221</v>
      </c>
      <c r="P60" s="37">
        <v>211</v>
      </c>
      <c r="Q60" s="37">
        <v>216</v>
      </c>
    </row>
    <row r="61" spans="2:17" ht="15">
      <c r="B61" s="1" t="s">
        <v>69</v>
      </c>
      <c r="C61" s="27">
        <v>454</v>
      </c>
      <c r="D61" s="37">
        <v>451</v>
      </c>
      <c r="E61" s="37">
        <v>451</v>
      </c>
      <c r="F61" s="37">
        <v>441</v>
      </c>
      <c r="G61" s="37">
        <v>437</v>
      </c>
      <c r="H61" s="37">
        <v>438</v>
      </c>
      <c r="I61" s="37">
        <v>438</v>
      </c>
      <c r="J61" s="37">
        <v>425</v>
      </c>
      <c r="K61" s="37">
        <v>422</v>
      </c>
      <c r="L61" s="37">
        <v>409</v>
      </c>
      <c r="M61" s="37">
        <v>412</v>
      </c>
      <c r="N61" s="37">
        <v>426</v>
      </c>
      <c r="O61" s="37">
        <v>427</v>
      </c>
      <c r="P61" s="37">
        <v>412</v>
      </c>
      <c r="Q61" s="37">
        <v>413</v>
      </c>
    </row>
    <row r="62" spans="3:17" ht="15">
      <c r="C62" s="27"/>
      <c r="D62" s="37"/>
      <c r="E62" s="37"/>
      <c r="F62" s="37"/>
      <c r="G62" s="37"/>
      <c r="H62" s="37"/>
      <c r="I62" s="37"/>
      <c r="J62" s="37"/>
      <c r="K62" s="37"/>
      <c r="L62" s="37"/>
      <c r="M62" s="37"/>
      <c r="N62" s="37"/>
      <c r="O62" s="37"/>
      <c r="P62" s="37"/>
      <c r="Q62" s="37"/>
    </row>
    <row r="63" spans="1:17" ht="15">
      <c r="A63" s="1" t="s">
        <v>147</v>
      </c>
      <c r="B63" s="1" t="s">
        <v>71</v>
      </c>
      <c r="C63" s="27">
        <v>216</v>
      </c>
      <c r="D63" s="37">
        <v>214</v>
      </c>
      <c r="E63" s="37">
        <v>210</v>
      </c>
      <c r="F63" s="37">
        <v>215</v>
      </c>
      <c r="G63" s="37">
        <v>213</v>
      </c>
      <c r="H63" s="37">
        <v>219</v>
      </c>
      <c r="I63" s="37">
        <v>218</v>
      </c>
      <c r="J63" s="37">
        <v>217</v>
      </c>
      <c r="K63" s="37">
        <v>214</v>
      </c>
      <c r="L63" s="37">
        <v>210</v>
      </c>
      <c r="M63" s="37">
        <v>209</v>
      </c>
      <c r="N63" s="37">
        <v>212</v>
      </c>
      <c r="O63" s="37">
        <v>211</v>
      </c>
      <c r="P63" s="37">
        <v>220</v>
      </c>
      <c r="Q63" s="37">
        <v>224</v>
      </c>
    </row>
    <row r="64" spans="2:17" ht="15">
      <c r="B64" s="1" t="s">
        <v>70</v>
      </c>
      <c r="C64" s="27">
        <v>248</v>
      </c>
      <c r="D64" s="37">
        <v>239</v>
      </c>
      <c r="E64" s="37">
        <v>229</v>
      </c>
      <c r="F64" s="37">
        <v>229</v>
      </c>
      <c r="G64" s="37">
        <v>228</v>
      </c>
      <c r="H64" s="37">
        <v>236</v>
      </c>
      <c r="I64" s="37">
        <v>231</v>
      </c>
      <c r="J64" s="37">
        <v>240</v>
      </c>
      <c r="K64" s="37">
        <v>247</v>
      </c>
      <c r="L64" s="37">
        <v>236</v>
      </c>
      <c r="M64" s="37">
        <v>240</v>
      </c>
      <c r="N64" s="37">
        <v>244</v>
      </c>
      <c r="O64" s="37">
        <v>237</v>
      </c>
      <c r="P64" s="37">
        <v>245</v>
      </c>
      <c r="Q64" s="37">
        <v>247</v>
      </c>
    </row>
    <row r="65" spans="2:17" ht="15">
      <c r="B65" s="1" t="s">
        <v>69</v>
      </c>
      <c r="C65" s="27">
        <v>464</v>
      </c>
      <c r="D65" s="37">
        <v>453</v>
      </c>
      <c r="E65" s="37">
        <v>439</v>
      </c>
      <c r="F65" s="37">
        <v>444</v>
      </c>
      <c r="G65" s="37">
        <v>441</v>
      </c>
      <c r="H65" s="37">
        <v>455</v>
      </c>
      <c r="I65" s="37">
        <v>449</v>
      </c>
      <c r="J65" s="37">
        <v>457</v>
      </c>
      <c r="K65" s="37">
        <v>461</v>
      </c>
      <c r="L65" s="37">
        <v>446</v>
      </c>
      <c r="M65" s="37">
        <v>449</v>
      </c>
      <c r="N65" s="37">
        <v>456</v>
      </c>
      <c r="O65" s="37">
        <v>448</v>
      </c>
      <c r="P65" s="37">
        <v>465</v>
      </c>
      <c r="Q65" s="37">
        <v>471</v>
      </c>
    </row>
    <row r="66" spans="3:17" ht="15">
      <c r="C66" s="27"/>
      <c r="D66" s="37"/>
      <c r="E66" s="37"/>
      <c r="F66" s="37"/>
      <c r="G66" s="37"/>
      <c r="H66" s="37"/>
      <c r="I66" s="37"/>
      <c r="J66" s="37"/>
      <c r="K66" s="37"/>
      <c r="L66" s="37"/>
      <c r="M66" s="37"/>
      <c r="N66" s="37"/>
      <c r="O66" s="37"/>
      <c r="P66" s="37"/>
      <c r="Q66" s="37"/>
    </row>
    <row r="67" spans="1:17" ht="15">
      <c r="A67" s="1" t="s">
        <v>146</v>
      </c>
      <c r="B67" s="1" t="s">
        <v>71</v>
      </c>
      <c r="C67" s="27">
        <v>657</v>
      </c>
      <c r="D67" s="37">
        <v>670</v>
      </c>
      <c r="E67" s="37">
        <v>650</v>
      </c>
      <c r="F67" s="37">
        <v>639</v>
      </c>
      <c r="G67" s="37">
        <v>641</v>
      </c>
      <c r="H67" s="37">
        <v>651</v>
      </c>
      <c r="I67" s="37">
        <v>644</v>
      </c>
      <c r="J67" s="37">
        <v>649</v>
      </c>
      <c r="K67" s="37">
        <v>653</v>
      </c>
      <c r="L67" s="37">
        <v>667</v>
      </c>
      <c r="M67" s="37">
        <v>648</v>
      </c>
      <c r="N67" s="37">
        <v>645</v>
      </c>
      <c r="O67" s="37">
        <v>650</v>
      </c>
      <c r="P67" s="37">
        <v>647</v>
      </c>
      <c r="Q67" s="37">
        <v>621</v>
      </c>
    </row>
    <row r="68" spans="2:17" ht="15">
      <c r="B68" s="1" t="s">
        <v>70</v>
      </c>
      <c r="C68" s="27">
        <v>655</v>
      </c>
      <c r="D68" s="37">
        <v>676</v>
      </c>
      <c r="E68" s="37">
        <v>668</v>
      </c>
      <c r="F68" s="37">
        <v>662</v>
      </c>
      <c r="G68" s="37">
        <v>661</v>
      </c>
      <c r="H68" s="37">
        <v>665</v>
      </c>
      <c r="I68" s="37">
        <v>659</v>
      </c>
      <c r="J68" s="37">
        <v>670</v>
      </c>
      <c r="K68" s="37">
        <v>657</v>
      </c>
      <c r="L68" s="37">
        <v>656</v>
      </c>
      <c r="M68" s="37">
        <v>652</v>
      </c>
      <c r="N68" s="37">
        <v>637</v>
      </c>
      <c r="O68" s="37">
        <v>645</v>
      </c>
      <c r="P68" s="37">
        <v>632</v>
      </c>
      <c r="Q68" s="37">
        <v>638</v>
      </c>
    </row>
    <row r="69" spans="2:17" ht="15">
      <c r="B69" s="1" t="s">
        <v>69</v>
      </c>
      <c r="C69" s="27">
        <v>1312</v>
      </c>
      <c r="D69" s="37">
        <v>1346</v>
      </c>
      <c r="E69" s="37">
        <v>1318</v>
      </c>
      <c r="F69" s="37">
        <v>1301</v>
      </c>
      <c r="G69" s="37">
        <v>1302</v>
      </c>
      <c r="H69" s="37">
        <v>1316</v>
      </c>
      <c r="I69" s="37">
        <v>1303</v>
      </c>
      <c r="J69" s="37">
        <v>1319</v>
      </c>
      <c r="K69" s="37">
        <v>1310</v>
      </c>
      <c r="L69" s="37">
        <v>1323</v>
      </c>
      <c r="M69" s="37">
        <v>1300</v>
      </c>
      <c r="N69" s="37">
        <v>1282</v>
      </c>
      <c r="O69" s="37">
        <v>1295</v>
      </c>
      <c r="P69" s="37">
        <v>1279</v>
      </c>
      <c r="Q69" s="37">
        <v>1259</v>
      </c>
    </row>
    <row r="70" spans="3:17" ht="15">
      <c r="C70" s="27"/>
      <c r="D70" s="37"/>
      <c r="E70" s="37"/>
      <c r="F70" s="37"/>
      <c r="G70" s="37"/>
      <c r="H70" s="37"/>
      <c r="I70" s="37"/>
      <c r="J70" s="37"/>
      <c r="K70" s="37"/>
      <c r="L70" s="37"/>
      <c r="M70" s="37"/>
      <c r="N70" s="37"/>
      <c r="O70" s="37"/>
      <c r="P70" s="37"/>
      <c r="Q70" s="37"/>
    </row>
    <row r="71" spans="1:17" ht="15">
      <c r="A71" s="1" t="s">
        <v>145</v>
      </c>
      <c r="B71" s="1" t="s">
        <v>71</v>
      </c>
      <c r="C71" s="27">
        <v>670</v>
      </c>
      <c r="D71" s="37">
        <v>657</v>
      </c>
      <c r="E71" s="37">
        <v>643</v>
      </c>
      <c r="F71" s="37">
        <v>643</v>
      </c>
      <c r="G71" s="37">
        <v>633</v>
      </c>
      <c r="H71" s="37">
        <v>631</v>
      </c>
      <c r="I71" s="37">
        <v>616</v>
      </c>
      <c r="J71" s="37">
        <v>611</v>
      </c>
      <c r="K71" s="37">
        <v>610</v>
      </c>
      <c r="L71" s="37">
        <v>585</v>
      </c>
      <c r="M71" s="37">
        <v>576</v>
      </c>
      <c r="N71" s="37">
        <v>572</v>
      </c>
      <c r="O71" s="37">
        <v>565</v>
      </c>
      <c r="P71" s="37">
        <v>557</v>
      </c>
      <c r="Q71" s="37">
        <v>561</v>
      </c>
    </row>
    <row r="72" spans="2:17" ht="15">
      <c r="B72" s="1" t="s">
        <v>70</v>
      </c>
      <c r="C72" s="27">
        <v>769</v>
      </c>
      <c r="D72" s="37">
        <v>737</v>
      </c>
      <c r="E72" s="37">
        <v>739</v>
      </c>
      <c r="F72" s="37">
        <v>736</v>
      </c>
      <c r="G72" s="37">
        <v>718</v>
      </c>
      <c r="H72" s="37">
        <v>704</v>
      </c>
      <c r="I72" s="37">
        <v>675</v>
      </c>
      <c r="J72" s="37">
        <v>675</v>
      </c>
      <c r="K72" s="37">
        <v>669</v>
      </c>
      <c r="L72" s="37">
        <v>653</v>
      </c>
      <c r="M72" s="37">
        <v>645</v>
      </c>
      <c r="N72" s="37">
        <v>638</v>
      </c>
      <c r="O72" s="37">
        <v>637</v>
      </c>
      <c r="P72" s="37">
        <v>626</v>
      </c>
      <c r="Q72" s="37">
        <v>634</v>
      </c>
    </row>
    <row r="73" spans="2:17" ht="15">
      <c r="B73" s="1" t="s">
        <v>69</v>
      </c>
      <c r="C73" s="27">
        <v>1439</v>
      </c>
      <c r="D73" s="37">
        <v>1394</v>
      </c>
      <c r="E73" s="37">
        <v>1382</v>
      </c>
      <c r="F73" s="37">
        <v>1379</v>
      </c>
      <c r="G73" s="37">
        <v>1351</v>
      </c>
      <c r="H73" s="37">
        <v>1335</v>
      </c>
      <c r="I73" s="37">
        <v>1291</v>
      </c>
      <c r="J73" s="37">
        <v>1286</v>
      </c>
      <c r="K73" s="37">
        <v>1279</v>
      </c>
      <c r="L73" s="37">
        <v>1238</v>
      </c>
      <c r="M73" s="37">
        <v>1221</v>
      </c>
      <c r="N73" s="37">
        <v>1210</v>
      </c>
      <c r="O73" s="37">
        <v>1202</v>
      </c>
      <c r="P73" s="37">
        <v>1183</v>
      </c>
      <c r="Q73" s="37">
        <v>1195</v>
      </c>
    </row>
    <row r="74" spans="3:17" ht="15">
      <c r="C74" s="27"/>
      <c r="D74" s="37"/>
      <c r="E74" s="37"/>
      <c r="F74" s="37"/>
      <c r="G74" s="37"/>
      <c r="H74" s="37"/>
      <c r="I74" s="37"/>
      <c r="J74" s="37"/>
      <c r="K74" s="37"/>
      <c r="L74" s="37"/>
      <c r="M74" s="37"/>
      <c r="N74" s="37"/>
      <c r="O74" s="37"/>
      <c r="P74" s="37"/>
      <c r="Q74" s="37"/>
    </row>
    <row r="75" spans="1:17" ht="15">
      <c r="A75" s="1" t="s">
        <v>144</v>
      </c>
      <c r="B75" s="1" t="s">
        <v>71</v>
      </c>
      <c r="C75" s="27">
        <v>281</v>
      </c>
      <c r="D75" s="37">
        <v>288</v>
      </c>
      <c r="E75" s="37">
        <v>287</v>
      </c>
      <c r="F75" s="37">
        <v>291</v>
      </c>
      <c r="G75" s="37">
        <v>297</v>
      </c>
      <c r="H75" s="37">
        <v>296</v>
      </c>
      <c r="I75" s="37">
        <v>294</v>
      </c>
      <c r="J75" s="37">
        <v>279</v>
      </c>
      <c r="K75" s="37">
        <v>291</v>
      </c>
      <c r="L75" s="37">
        <v>288</v>
      </c>
      <c r="M75" s="37">
        <v>294</v>
      </c>
      <c r="N75" s="37">
        <v>286</v>
      </c>
      <c r="O75" s="37">
        <v>280</v>
      </c>
      <c r="P75" s="37">
        <v>281</v>
      </c>
      <c r="Q75" s="37">
        <v>282</v>
      </c>
    </row>
    <row r="76" spans="2:17" ht="15">
      <c r="B76" s="1" t="s">
        <v>70</v>
      </c>
      <c r="C76" s="27">
        <v>298</v>
      </c>
      <c r="D76" s="37">
        <v>291</v>
      </c>
      <c r="E76" s="37">
        <v>284</v>
      </c>
      <c r="F76" s="37">
        <v>292</v>
      </c>
      <c r="G76" s="37">
        <v>297</v>
      </c>
      <c r="H76" s="37">
        <v>297</v>
      </c>
      <c r="I76" s="37">
        <v>290</v>
      </c>
      <c r="J76" s="37">
        <v>289</v>
      </c>
      <c r="K76" s="37">
        <v>304</v>
      </c>
      <c r="L76" s="37">
        <v>311</v>
      </c>
      <c r="M76" s="37">
        <v>319</v>
      </c>
      <c r="N76" s="37">
        <v>317</v>
      </c>
      <c r="O76" s="37">
        <v>313</v>
      </c>
      <c r="P76" s="37">
        <v>319</v>
      </c>
      <c r="Q76" s="37">
        <v>314</v>
      </c>
    </row>
    <row r="77" spans="2:17" ht="15">
      <c r="B77" s="1" t="s">
        <v>69</v>
      </c>
      <c r="C77" s="27">
        <v>579</v>
      </c>
      <c r="D77" s="37">
        <v>579</v>
      </c>
      <c r="E77" s="37">
        <v>571</v>
      </c>
      <c r="F77" s="37">
        <v>583</v>
      </c>
      <c r="G77" s="37">
        <v>594</v>
      </c>
      <c r="H77" s="37">
        <v>593</v>
      </c>
      <c r="I77" s="37">
        <v>584</v>
      </c>
      <c r="J77" s="37">
        <v>568</v>
      </c>
      <c r="K77" s="37">
        <v>595</v>
      </c>
      <c r="L77" s="37">
        <v>599</v>
      </c>
      <c r="M77" s="37">
        <v>613</v>
      </c>
      <c r="N77" s="37">
        <v>603</v>
      </c>
      <c r="O77" s="37">
        <v>593</v>
      </c>
      <c r="P77" s="37">
        <v>600</v>
      </c>
      <c r="Q77" s="37">
        <v>596</v>
      </c>
    </row>
    <row r="78" spans="3:17" ht="15">
      <c r="C78" s="27"/>
      <c r="D78" s="37"/>
      <c r="E78" s="37"/>
      <c r="F78" s="37"/>
      <c r="G78" s="37"/>
      <c r="H78" s="37"/>
      <c r="I78" s="37"/>
      <c r="J78" s="37"/>
      <c r="K78" s="37"/>
      <c r="L78" s="37"/>
      <c r="M78" s="37"/>
      <c r="N78" s="37"/>
      <c r="O78" s="37"/>
      <c r="P78" s="37"/>
      <c r="Q78" s="37"/>
    </row>
    <row r="79" spans="1:17" ht="15">
      <c r="A79" s="1" t="s">
        <v>143</v>
      </c>
      <c r="B79" s="1" t="s">
        <v>71</v>
      </c>
      <c r="C79" s="27">
        <v>216</v>
      </c>
      <c r="D79" s="37">
        <v>223</v>
      </c>
      <c r="E79" s="37">
        <v>223</v>
      </c>
      <c r="F79" s="37">
        <v>217</v>
      </c>
      <c r="G79" s="37">
        <v>216</v>
      </c>
      <c r="H79" s="37">
        <v>217</v>
      </c>
      <c r="I79" s="37">
        <v>220</v>
      </c>
      <c r="J79" s="37">
        <v>219</v>
      </c>
      <c r="K79" s="37">
        <v>221</v>
      </c>
      <c r="L79" s="37">
        <v>215</v>
      </c>
      <c r="M79" s="37">
        <v>214</v>
      </c>
      <c r="N79" s="37">
        <v>212</v>
      </c>
      <c r="O79" s="37">
        <v>211</v>
      </c>
      <c r="P79" s="37">
        <v>203</v>
      </c>
      <c r="Q79" s="37">
        <v>199</v>
      </c>
    </row>
    <row r="80" spans="2:17" ht="15">
      <c r="B80" s="1" t="s">
        <v>70</v>
      </c>
      <c r="C80" s="27">
        <v>283</v>
      </c>
      <c r="D80" s="37">
        <v>282</v>
      </c>
      <c r="E80" s="37">
        <v>278</v>
      </c>
      <c r="F80" s="37">
        <v>280</v>
      </c>
      <c r="G80" s="37">
        <v>269</v>
      </c>
      <c r="H80" s="37">
        <v>268</v>
      </c>
      <c r="I80" s="37">
        <v>265</v>
      </c>
      <c r="J80" s="37">
        <v>272</v>
      </c>
      <c r="K80" s="37">
        <v>268</v>
      </c>
      <c r="L80" s="37">
        <v>264</v>
      </c>
      <c r="M80" s="37">
        <v>266</v>
      </c>
      <c r="N80" s="37">
        <v>253</v>
      </c>
      <c r="O80" s="37">
        <v>253</v>
      </c>
      <c r="P80" s="37">
        <v>252</v>
      </c>
      <c r="Q80" s="37">
        <v>242</v>
      </c>
    </row>
    <row r="81" spans="2:17" ht="15">
      <c r="B81" s="1" t="s">
        <v>69</v>
      </c>
      <c r="C81" s="27">
        <v>499</v>
      </c>
      <c r="D81" s="37">
        <v>505</v>
      </c>
      <c r="E81" s="37">
        <v>501</v>
      </c>
      <c r="F81" s="37">
        <v>497</v>
      </c>
      <c r="G81" s="37">
        <v>485</v>
      </c>
      <c r="H81" s="37">
        <v>485</v>
      </c>
      <c r="I81" s="37">
        <v>485</v>
      </c>
      <c r="J81" s="37">
        <v>491</v>
      </c>
      <c r="K81" s="37">
        <v>489</v>
      </c>
      <c r="L81" s="37">
        <v>479</v>
      </c>
      <c r="M81" s="37">
        <v>480</v>
      </c>
      <c r="N81" s="37">
        <v>465</v>
      </c>
      <c r="O81" s="37">
        <v>464</v>
      </c>
      <c r="P81" s="37">
        <v>455</v>
      </c>
      <c r="Q81" s="37">
        <v>441</v>
      </c>
    </row>
    <row r="82" spans="3:17" ht="15">
      <c r="C82" s="27"/>
      <c r="D82" s="37"/>
      <c r="E82" s="37"/>
      <c r="F82" s="37"/>
      <c r="G82" s="37"/>
      <c r="H82" s="37"/>
      <c r="I82" s="37"/>
      <c r="J82" s="37"/>
      <c r="K82" s="37"/>
      <c r="L82" s="37"/>
      <c r="M82" s="37"/>
      <c r="N82" s="37"/>
      <c r="O82" s="37"/>
      <c r="P82" s="37"/>
      <c r="Q82" s="37"/>
    </row>
    <row r="83" spans="1:17" ht="15">
      <c r="A83" s="1" t="s">
        <v>142</v>
      </c>
      <c r="B83" s="1" t="s">
        <v>71</v>
      </c>
      <c r="C83" s="27">
        <v>208</v>
      </c>
      <c r="D83" s="37">
        <v>198</v>
      </c>
      <c r="E83" s="37">
        <v>197</v>
      </c>
      <c r="F83" s="37">
        <v>188</v>
      </c>
      <c r="G83" s="37">
        <v>186</v>
      </c>
      <c r="H83" s="37">
        <v>187</v>
      </c>
      <c r="I83" s="37">
        <v>189</v>
      </c>
      <c r="J83" s="37">
        <v>190</v>
      </c>
      <c r="K83" s="37">
        <v>190</v>
      </c>
      <c r="L83" s="37">
        <v>184</v>
      </c>
      <c r="M83" s="37">
        <v>184</v>
      </c>
      <c r="N83" s="37">
        <v>193</v>
      </c>
      <c r="O83" s="37">
        <v>187</v>
      </c>
      <c r="P83" s="37">
        <v>186</v>
      </c>
      <c r="Q83" s="37">
        <v>186</v>
      </c>
    </row>
    <row r="84" spans="2:17" ht="15">
      <c r="B84" s="1" t="s">
        <v>70</v>
      </c>
      <c r="C84" s="27">
        <v>236</v>
      </c>
      <c r="D84" s="37">
        <v>227</v>
      </c>
      <c r="E84" s="37">
        <v>225</v>
      </c>
      <c r="F84" s="37">
        <v>215</v>
      </c>
      <c r="G84" s="37">
        <v>224</v>
      </c>
      <c r="H84" s="37">
        <v>229</v>
      </c>
      <c r="I84" s="37">
        <v>229</v>
      </c>
      <c r="J84" s="37">
        <v>228</v>
      </c>
      <c r="K84" s="37">
        <v>226</v>
      </c>
      <c r="L84" s="37">
        <v>212</v>
      </c>
      <c r="M84" s="37">
        <v>200</v>
      </c>
      <c r="N84" s="37">
        <v>208</v>
      </c>
      <c r="O84" s="37">
        <v>208</v>
      </c>
      <c r="P84" s="37">
        <v>196</v>
      </c>
      <c r="Q84" s="37">
        <v>195</v>
      </c>
    </row>
    <row r="85" spans="2:17" ht="15">
      <c r="B85" s="1" t="s">
        <v>69</v>
      </c>
      <c r="C85" s="27">
        <v>444</v>
      </c>
      <c r="D85" s="37">
        <v>425</v>
      </c>
      <c r="E85" s="37">
        <v>422</v>
      </c>
      <c r="F85" s="37">
        <v>403</v>
      </c>
      <c r="G85" s="37">
        <v>410</v>
      </c>
      <c r="H85" s="37">
        <v>416</v>
      </c>
      <c r="I85" s="37">
        <v>418</v>
      </c>
      <c r="J85" s="37">
        <v>418</v>
      </c>
      <c r="K85" s="37">
        <v>416</v>
      </c>
      <c r="L85" s="37">
        <v>396</v>
      </c>
      <c r="M85" s="37">
        <v>384</v>
      </c>
      <c r="N85" s="37">
        <v>401</v>
      </c>
      <c r="O85" s="37">
        <v>395</v>
      </c>
      <c r="P85" s="37">
        <v>382</v>
      </c>
      <c r="Q85" s="37">
        <v>381</v>
      </c>
    </row>
    <row r="86" spans="3:17" ht="15">
      <c r="C86" s="27"/>
      <c r="D86" s="37"/>
      <c r="E86" s="37"/>
      <c r="F86" s="37"/>
      <c r="G86" s="37"/>
      <c r="H86" s="37"/>
      <c r="I86" s="37"/>
      <c r="J86" s="37"/>
      <c r="K86" s="37"/>
      <c r="L86" s="37"/>
      <c r="M86" s="37"/>
      <c r="N86" s="37"/>
      <c r="O86" s="37"/>
      <c r="P86" s="37"/>
      <c r="Q86" s="37"/>
    </row>
    <row r="87" spans="1:17" ht="15">
      <c r="A87" s="1" t="s">
        <v>141</v>
      </c>
      <c r="B87" s="1" t="s">
        <v>71</v>
      </c>
      <c r="C87" s="27">
        <v>44</v>
      </c>
      <c r="D87" s="37">
        <v>44</v>
      </c>
      <c r="E87" s="37">
        <v>42</v>
      </c>
      <c r="F87" s="37">
        <v>41</v>
      </c>
      <c r="G87" s="37">
        <v>41</v>
      </c>
      <c r="H87" s="37">
        <v>37</v>
      </c>
      <c r="I87" s="37">
        <v>36</v>
      </c>
      <c r="J87" s="37">
        <v>34</v>
      </c>
      <c r="K87" s="37">
        <v>32</v>
      </c>
      <c r="L87" s="37">
        <v>32</v>
      </c>
      <c r="M87" s="37">
        <v>33</v>
      </c>
      <c r="N87" s="37">
        <v>30</v>
      </c>
      <c r="O87" s="37">
        <v>30</v>
      </c>
      <c r="P87" s="37">
        <v>28</v>
      </c>
      <c r="Q87" s="37">
        <v>27</v>
      </c>
    </row>
    <row r="88" spans="2:17" ht="15">
      <c r="B88" s="1" t="s">
        <v>70</v>
      </c>
      <c r="C88" s="27">
        <v>61</v>
      </c>
      <c r="D88" s="37">
        <v>61</v>
      </c>
      <c r="E88" s="37">
        <v>58</v>
      </c>
      <c r="F88" s="37">
        <v>55</v>
      </c>
      <c r="G88" s="37">
        <v>54</v>
      </c>
      <c r="H88" s="37">
        <v>47</v>
      </c>
      <c r="I88" s="37">
        <v>46</v>
      </c>
      <c r="J88" s="37">
        <v>44</v>
      </c>
      <c r="K88" s="37">
        <v>40</v>
      </c>
      <c r="L88" s="37">
        <v>37</v>
      </c>
      <c r="M88" s="37">
        <v>37</v>
      </c>
      <c r="N88" s="37">
        <v>36</v>
      </c>
      <c r="O88" s="37">
        <v>36</v>
      </c>
      <c r="P88" s="37">
        <v>33</v>
      </c>
      <c r="Q88" s="37">
        <v>31</v>
      </c>
    </row>
    <row r="89" spans="2:17" ht="15">
      <c r="B89" s="1" t="s">
        <v>69</v>
      </c>
      <c r="C89" s="27">
        <v>105</v>
      </c>
      <c r="D89" s="37">
        <v>105</v>
      </c>
      <c r="E89" s="37">
        <v>100</v>
      </c>
      <c r="F89" s="37">
        <v>96</v>
      </c>
      <c r="G89" s="37">
        <v>95</v>
      </c>
      <c r="H89" s="37">
        <v>84</v>
      </c>
      <c r="I89" s="37">
        <v>82</v>
      </c>
      <c r="J89" s="37">
        <v>78</v>
      </c>
      <c r="K89" s="37">
        <v>72</v>
      </c>
      <c r="L89" s="37">
        <v>69</v>
      </c>
      <c r="M89" s="37">
        <v>70</v>
      </c>
      <c r="N89" s="37">
        <v>66</v>
      </c>
      <c r="O89" s="37">
        <v>66</v>
      </c>
      <c r="P89" s="37">
        <v>61</v>
      </c>
      <c r="Q89" s="37">
        <v>58</v>
      </c>
    </row>
    <row r="90" spans="3:17" ht="15">
      <c r="C90" s="27"/>
      <c r="D90" s="37"/>
      <c r="E90" s="37"/>
      <c r="F90" s="37"/>
      <c r="G90" s="37"/>
      <c r="H90" s="37"/>
      <c r="I90" s="37"/>
      <c r="J90" s="37"/>
      <c r="K90" s="37"/>
      <c r="L90" s="37"/>
      <c r="M90" s="37"/>
      <c r="N90" s="37"/>
      <c r="O90" s="37"/>
      <c r="P90" s="37"/>
      <c r="Q90" s="37"/>
    </row>
    <row r="91" spans="1:17" ht="15">
      <c r="A91" s="1" t="s">
        <v>86</v>
      </c>
      <c r="B91" s="1" t="s">
        <v>71</v>
      </c>
      <c r="C91" s="27">
        <v>296</v>
      </c>
      <c r="D91" s="37">
        <v>292</v>
      </c>
      <c r="E91" s="37">
        <v>293</v>
      </c>
      <c r="F91" s="37">
        <v>289</v>
      </c>
      <c r="G91" s="37">
        <v>289</v>
      </c>
      <c r="H91" s="37">
        <v>288</v>
      </c>
      <c r="I91" s="37">
        <v>290</v>
      </c>
      <c r="J91" s="37">
        <v>291</v>
      </c>
      <c r="K91" s="37">
        <v>282</v>
      </c>
      <c r="L91" s="37">
        <v>280</v>
      </c>
      <c r="M91" s="37">
        <v>278</v>
      </c>
      <c r="N91" s="37">
        <v>278</v>
      </c>
      <c r="O91" s="37">
        <v>272</v>
      </c>
      <c r="P91" s="37">
        <v>273</v>
      </c>
      <c r="Q91" s="37">
        <v>271</v>
      </c>
    </row>
    <row r="92" spans="2:17" ht="15">
      <c r="B92" s="1" t="s">
        <v>70</v>
      </c>
      <c r="C92" s="27">
        <v>317</v>
      </c>
      <c r="D92" s="37">
        <v>307</v>
      </c>
      <c r="E92" s="37">
        <v>310</v>
      </c>
      <c r="F92" s="37">
        <v>304</v>
      </c>
      <c r="G92" s="37">
        <v>292</v>
      </c>
      <c r="H92" s="37">
        <v>288</v>
      </c>
      <c r="I92" s="37">
        <v>290</v>
      </c>
      <c r="J92" s="37">
        <v>291</v>
      </c>
      <c r="K92" s="37">
        <v>283</v>
      </c>
      <c r="L92" s="37">
        <v>277</v>
      </c>
      <c r="M92" s="37">
        <v>280</v>
      </c>
      <c r="N92" s="37">
        <v>279</v>
      </c>
      <c r="O92" s="37">
        <v>272</v>
      </c>
      <c r="P92" s="37">
        <v>272</v>
      </c>
      <c r="Q92" s="37">
        <v>272</v>
      </c>
    </row>
    <row r="93" spans="2:17" ht="15">
      <c r="B93" s="1" t="s">
        <v>69</v>
      </c>
      <c r="C93" s="27">
        <v>613</v>
      </c>
      <c r="D93" s="37">
        <v>599</v>
      </c>
      <c r="E93" s="37">
        <v>603</v>
      </c>
      <c r="F93" s="37">
        <v>593</v>
      </c>
      <c r="G93" s="37">
        <v>581</v>
      </c>
      <c r="H93" s="37">
        <v>576</v>
      </c>
      <c r="I93" s="37">
        <v>580</v>
      </c>
      <c r="J93" s="37">
        <v>582</v>
      </c>
      <c r="K93" s="37">
        <v>565</v>
      </c>
      <c r="L93" s="37">
        <v>557</v>
      </c>
      <c r="M93" s="37">
        <v>558</v>
      </c>
      <c r="N93" s="37">
        <v>557</v>
      </c>
      <c r="O93" s="37">
        <v>544</v>
      </c>
      <c r="P93" s="37">
        <v>545</v>
      </c>
      <c r="Q93" s="37">
        <v>543</v>
      </c>
    </row>
    <row r="94" spans="3:17" ht="15">
      <c r="C94" s="27"/>
      <c r="D94" s="37"/>
      <c r="E94" s="37"/>
      <c r="F94" s="37"/>
      <c r="G94" s="37"/>
      <c r="H94" s="37"/>
      <c r="I94" s="37"/>
      <c r="J94" s="37"/>
      <c r="K94" s="37"/>
      <c r="L94" s="37"/>
      <c r="M94" s="37"/>
      <c r="N94" s="37"/>
      <c r="O94" s="37"/>
      <c r="P94" s="37"/>
      <c r="Q94" s="37"/>
    </row>
    <row r="95" spans="1:17" ht="15">
      <c r="A95" s="1" t="s">
        <v>140</v>
      </c>
      <c r="B95" s="1" t="s">
        <v>71</v>
      </c>
      <c r="C95" s="27">
        <v>237</v>
      </c>
      <c r="D95" s="37">
        <v>302</v>
      </c>
      <c r="E95" s="37">
        <v>324</v>
      </c>
      <c r="F95" s="37">
        <v>334</v>
      </c>
      <c r="G95" s="37">
        <v>339</v>
      </c>
      <c r="H95" s="37">
        <v>344</v>
      </c>
      <c r="I95" s="37">
        <v>349</v>
      </c>
      <c r="J95" s="37">
        <v>351</v>
      </c>
      <c r="K95" s="37">
        <v>360</v>
      </c>
      <c r="L95" s="37">
        <v>357</v>
      </c>
      <c r="M95" s="37">
        <v>358</v>
      </c>
      <c r="N95" s="37">
        <v>348</v>
      </c>
      <c r="O95" s="37">
        <v>353</v>
      </c>
      <c r="P95" s="37">
        <v>358</v>
      </c>
      <c r="Q95" s="37">
        <v>359</v>
      </c>
    </row>
    <row r="96" spans="2:17" ht="15">
      <c r="B96" s="1" t="s">
        <v>70</v>
      </c>
      <c r="C96" s="27">
        <v>202</v>
      </c>
      <c r="D96" s="37">
        <v>266</v>
      </c>
      <c r="E96" s="37">
        <v>284</v>
      </c>
      <c r="F96" s="37">
        <v>304</v>
      </c>
      <c r="G96" s="37">
        <v>308</v>
      </c>
      <c r="H96" s="37">
        <v>312</v>
      </c>
      <c r="I96" s="37">
        <v>316</v>
      </c>
      <c r="J96" s="37">
        <v>317</v>
      </c>
      <c r="K96" s="37">
        <v>321</v>
      </c>
      <c r="L96" s="37">
        <v>321</v>
      </c>
      <c r="M96" s="37">
        <v>324</v>
      </c>
      <c r="N96" s="37">
        <v>328</v>
      </c>
      <c r="O96" s="37">
        <v>333</v>
      </c>
      <c r="P96" s="37">
        <v>336</v>
      </c>
      <c r="Q96" s="37">
        <v>330</v>
      </c>
    </row>
    <row r="97" spans="2:17" ht="15">
      <c r="B97" s="1" t="s">
        <v>69</v>
      </c>
      <c r="C97" s="27">
        <v>439</v>
      </c>
      <c r="D97" s="37">
        <v>568</v>
      </c>
      <c r="E97" s="37">
        <v>608</v>
      </c>
      <c r="F97" s="37">
        <v>638</v>
      </c>
      <c r="G97" s="37">
        <v>647</v>
      </c>
      <c r="H97" s="37">
        <v>656</v>
      </c>
      <c r="I97" s="37">
        <v>665</v>
      </c>
      <c r="J97" s="37">
        <v>668</v>
      </c>
      <c r="K97" s="37">
        <v>681</v>
      </c>
      <c r="L97" s="37">
        <v>678</v>
      </c>
      <c r="M97" s="37">
        <v>682</v>
      </c>
      <c r="N97" s="37">
        <v>676</v>
      </c>
      <c r="O97" s="37">
        <v>686</v>
      </c>
      <c r="P97" s="37">
        <v>694</v>
      </c>
      <c r="Q97" s="37">
        <v>689</v>
      </c>
    </row>
    <row r="98" spans="3:17" ht="15">
      <c r="C98" s="27"/>
      <c r="D98" s="37"/>
      <c r="E98" s="37"/>
      <c r="F98" s="37"/>
      <c r="G98" s="37"/>
      <c r="H98" s="37"/>
      <c r="I98" s="37"/>
      <c r="J98" s="37"/>
      <c r="K98" s="37"/>
      <c r="L98" s="37"/>
      <c r="M98" s="37"/>
      <c r="N98" s="37"/>
      <c r="O98" s="37"/>
      <c r="P98" s="37"/>
      <c r="Q98" s="37"/>
    </row>
    <row r="99" spans="1:17" ht="15">
      <c r="A99" s="1" t="s">
        <v>73</v>
      </c>
      <c r="B99" s="1" t="s">
        <v>71</v>
      </c>
      <c r="C99" s="27">
        <v>13283</v>
      </c>
      <c r="D99" s="37">
        <v>13529</v>
      </c>
      <c r="E99" s="37">
        <v>13541</v>
      </c>
      <c r="F99" s="37">
        <v>13452</v>
      </c>
      <c r="G99" s="37">
        <v>13415</v>
      </c>
      <c r="H99" s="37">
        <v>13476</v>
      </c>
      <c r="I99" s="37">
        <v>13486</v>
      </c>
      <c r="J99" s="37">
        <v>13526</v>
      </c>
      <c r="K99" s="37">
        <v>13386</v>
      </c>
      <c r="L99" s="37">
        <v>13516</v>
      </c>
      <c r="M99" s="37">
        <v>13498</v>
      </c>
      <c r="N99" s="37">
        <v>13525</v>
      </c>
      <c r="O99" s="37">
        <v>13426</v>
      </c>
      <c r="P99" s="37">
        <v>13370</v>
      </c>
      <c r="Q99" s="37">
        <v>13397</v>
      </c>
    </row>
    <row r="100" spans="2:17" ht="15">
      <c r="B100" s="1" t="s">
        <v>70</v>
      </c>
      <c r="C100" s="27">
        <v>14071</v>
      </c>
      <c r="D100" s="37">
        <v>14175</v>
      </c>
      <c r="E100" s="37">
        <v>14143</v>
      </c>
      <c r="F100" s="37">
        <v>14187</v>
      </c>
      <c r="G100" s="37">
        <v>14056</v>
      </c>
      <c r="H100" s="37">
        <v>14098</v>
      </c>
      <c r="I100" s="37">
        <v>14139</v>
      </c>
      <c r="J100" s="37">
        <v>14354</v>
      </c>
      <c r="K100" s="37">
        <v>14269</v>
      </c>
      <c r="L100" s="37">
        <v>14332</v>
      </c>
      <c r="M100" s="37">
        <v>14359</v>
      </c>
      <c r="N100" s="37">
        <v>14311</v>
      </c>
      <c r="O100" s="37">
        <v>14335</v>
      </c>
      <c r="P100" s="37">
        <v>14361</v>
      </c>
      <c r="Q100" s="37">
        <v>14308</v>
      </c>
    </row>
    <row r="101" spans="2:17" ht="15">
      <c r="B101" s="1" t="s">
        <v>69</v>
      </c>
      <c r="C101" s="27">
        <v>27354</v>
      </c>
      <c r="D101" s="37">
        <v>27704</v>
      </c>
      <c r="E101" s="37">
        <v>27684</v>
      </c>
      <c r="F101" s="37">
        <v>27639</v>
      </c>
      <c r="G101" s="37">
        <v>27471</v>
      </c>
      <c r="H101" s="37">
        <v>27574</v>
      </c>
      <c r="I101" s="37">
        <v>27625</v>
      </c>
      <c r="J101" s="37">
        <v>27880</v>
      </c>
      <c r="K101" s="37">
        <v>27655</v>
      </c>
      <c r="L101" s="37">
        <v>27848</v>
      </c>
      <c r="M101" s="37">
        <v>27857</v>
      </c>
      <c r="N101" s="37">
        <v>27836</v>
      </c>
      <c r="O101" s="37">
        <v>27761</v>
      </c>
      <c r="P101" s="37">
        <v>27731</v>
      </c>
      <c r="Q101" s="37">
        <v>27705</v>
      </c>
    </row>
    <row r="102" spans="1:17" ht="15">
      <c r="A102" s="22"/>
      <c r="B102" s="22"/>
      <c r="C102" s="24"/>
      <c r="D102" s="23"/>
      <c r="E102" s="23"/>
      <c r="F102" s="23"/>
      <c r="G102" s="23"/>
      <c r="H102" s="23"/>
      <c r="I102" s="23"/>
      <c r="J102" s="23"/>
      <c r="K102" s="23"/>
      <c r="L102" s="23"/>
      <c r="M102" s="23"/>
      <c r="N102" s="23"/>
      <c r="O102" s="23"/>
      <c r="P102" s="23"/>
      <c r="Q102" s="23"/>
    </row>
    <row r="103" spans="1:17" ht="15">
      <c r="A103" s="1" t="s">
        <v>139</v>
      </c>
      <c r="C103" s="27"/>
      <c r="D103" s="37"/>
      <c r="E103" s="37"/>
      <c r="F103" s="37"/>
      <c r="G103" s="37"/>
      <c r="H103" s="37"/>
      <c r="I103" s="37"/>
      <c r="J103" s="37"/>
      <c r="K103" s="37"/>
      <c r="L103" s="37"/>
      <c r="M103" s="37"/>
      <c r="N103" s="37"/>
      <c r="O103" s="37"/>
      <c r="P103" s="37"/>
      <c r="Q103" s="37"/>
    </row>
    <row r="104" spans="1:17" ht="15">
      <c r="A104" s="1" t="s">
        <v>138</v>
      </c>
      <c r="B104" s="1" t="s">
        <v>71</v>
      </c>
      <c r="C104" s="27">
        <v>669</v>
      </c>
      <c r="D104" s="37">
        <v>682</v>
      </c>
      <c r="E104" s="37">
        <v>691</v>
      </c>
      <c r="F104" s="37">
        <v>668</v>
      </c>
      <c r="G104" s="37">
        <v>670</v>
      </c>
      <c r="H104" s="37">
        <v>673</v>
      </c>
      <c r="I104" s="37">
        <v>677</v>
      </c>
      <c r="J104" s="37">
        <v>695</v>
      </c>
      <c r="K104" s="37">
        <v>699</v>
      </c>
      <c r="L104" s="37">
        <v>691</v>
      </c>
      <c r="M104" s="37">
        <v>688</v>
      </c>
      <c r="N104" s="37">
        <v>689</v>
      </c>
      <c r="O104" s="37">
        <v>714</v>
      </c>
      <c r="P104" s="37">
        <v>705</v>
      </c>
      <c r="Q104" s="37">
        <v>714</v>
      </c>
    </row>
    <row r="105" spans="2:17" ht="15">
      <c r="B105" s="1" t="s">
        <v>70</v>
      </c>
      <c r="C105" s="27">
        <v>732</v>
      </c>
      <c r="D105" s="37">
        <v>724</v>
      </c>
      <c r="E105" s="37">
        <v>728</v>
      </c>
      <c r="F105" s="37">
        <v>716</v>
      </c>
      <c r="G105" s="37">
        <v>722</v>
      </c>
      <c r="H105" s="37">
        <v>718</v>
      </c>
      <c r="I105" s="37">
        <v>713</v>
      </c>
      <c r="J105" s="37">
        <v>727</v>
      </c>
      <c r="K105" s="37">
        <v>726</v>
      </c>
      <c r="L105" s="37">
        <v>720</v>
      </c>
      <c r="M105" s="37">
        <v>722</v>
      </c>
      <c r="N105" s="37">
        <v>730</v>
      </c>
      <c r="O105" s="37">
        <v>755</v>
      </c>
      <c r="P105" s="37">
        <v>751</v>
      </c>
      <c r="Q105" s="37">
        <v>758</v>
      </c>
    </row>
    <row r="106" spans="2:17" ht="15">
      <c r="B106" s="1" t="s">
        <v>69</v>
      </c>
      <c r="C106" s="27">
        <v>1401</v>
      </c>
      <c r="D106" s="37">
        <v>1406</v>
      </c>
      <c r="E106" s="37">
        <v>1419</v>
      </c>
      <c r="F106" s="37">
        <v>1384</v>
      </c>
      <c r="G106" s="37">
        <v>1392</v>
      </c>
      <c r="H106" s="37">
        <v>1391</v>
      </c>
      <c r="I106" s="37">
        <v>1390</v>
      </c>
      <c r="J106" s="37">
        <v>1422</v>
      </c>
      <c r="K106" s="37">
        <v>1425</v>
      </c>
      <c r="L106" s="37">
        <v>1411</v>
      </c>
      <c r="M106" s="37">
        <v>1410</v>
      </c>
      <c r="N106" s="37">
        <v>1419</v>
      </c>
      <c r="O106" s="37">
        <v>1469</v>
      </c>
      <c r="P106" s="37">
        <v>1456</v>
      </c>
      <c r="Q106" s="37">
        <v>1472</v>
      </c>
    </row>
    <row r="107" spans="3:17" ht="15">
      <c r="C107" s="27"/>
      <c r="D107" s="37"/>
      <c r="E107" s="37"/>
      <c r="F107" s="37"/>
      <c r="G107" s="37"/>
      <c r="H107" s="37"/>
      <c r="I107" s="37"/>
      <c r="J107" s="37"/>
      <c r="K107" s="37"/>
      <c r="L107" s="37"/>
      <c r="M107" s="37"/>
      <c r="N107" s="37"/>
      <c r="O107" s="37"/>
      <c r="P107" s="37"/>
      <c r="Q107" s="37"/>
    </row>
    <row r="108" spans="1:17" ht="15">
      <c r="A108" s="1" t="s">
        <v>137</v>
      </c>
      <c r="B108" s="1" t="s">
        <v>71</v>
      </c>
      <c r="C108" s="27">
        <v>446</v>
      </c>
      <c r="D108" s="37">
        <v>458</v>
      </c>
      <c r="E108" s="37">
        <v>475</v>
      </c>
      <c r="F108" s="37">
        <v>484</v>
      </c>
      <c r="G108" s="37">
        <v>487</v>
      </c>
      <c r="H108" s="37">
        <v>495</v>
      </c>
      <c r="I108" s="37">
        <v>488</v>
      </c>
      <c r="J108" s="37">
        <v>494</v>
      </c>
      <c r="K108" s="37">
        <v>496</v>
      </c>
      <c r="L108" s="37">
        <v>501</v>
      </c>
      <c r="M108" s="37">
        <v>516</v>
      </c>
      <c r="N108" s="37">
        <v>541</v>
      </c>
      <c r="O108" s="37">
        <v>526</v>
      </c>
      <c r="P108" s="37">
        <v>518</v>
      </c>
      <c r="Q108" s="37">
        <v>514</v>
      </c>
    </row>
    <row r="109" spans="2:17" ht="15">
      <c r="B109" s="1" t="s">
        <v>70</v>
      </c>
      <c r="C109" s="27">
        <v>504</v>
      </c>
      <c r="D109" s="37">
        <v>518</v>
      </c>
      <c r="E109" s="37">
        <v>529</v>
      </c>
      <c r="F109" s="37">
        <v>546</v>
      </c>
      <c r="G109" s="37">
        <v>541</v>
      </c>
      <c r="H109" s="37">
        <v>536</v>
      </c>
      <c r="I109" s="37">
        <v>532</v>
      </c>
      <c r="J109" s="37">
        <v>545</v>
      </c>
      <c r="K109" s="37">
        <v>556</v>
      </c>
      <c r="L109" s="37">
        <v>550</v>
      </c>
      <c r="M109" s="37">
        <v>564</v>
      </c>
      <c r="N109" s="37">
        <v>579</v>
      </c>
      <c r="O109" s="37">
        <v>575</v>
      </c>
      <c r="P109" s="37">
        <v>573</v>
      </c>
      <c r="Q109" s="37">
        <v>575</v>
      </c>
    </row>
    <row r="110" spans="2:17" ht="15">
      <c r="B110" s="1" t="s">
        <v>69</v>
      </c>
      <c r="C110" s="27">
        <v>950</v>
      </c>
      <c r="D110" s="37">
        <v>976</v>
      </c>
      <c r="E110" s="37">
        <v>1004</v>
      </c>
      <c r="F110" s="37">
        <v>1030</v>
      </c>
      <c r="G110" s="37">
        <v>1028</v>
      </c>
      <c r="H110" s="37">
        <v>1031</v>
      </c>
      <c r="I110" s="37">
        <v>1020</v>
      </c>
      <c r="J110" s="37">
        <v>1039</v>
      </c>
      <c r="K110" s="37">
        <v>1052</v>
      </c>
      <c r="L110" s="37">
        <v>1051</v>
      </c>
      <c r="M110" s="37">
        <v>1080</v>
      </c>
      <c r="N110" s="37">
        <v>1120</v>
      </c>
      <c r="O110" s="37">
        <v>1101</v>
      </c>
      <c r="P110" s="37">
        <v>1091</v>
      </c>
      <c r="Q110" s="37">
        <v>1089</v>
      </c>
    </row>
    <row r="111" spans="3:17" ht="15">
      <c r="C111" s="27"/>
      <c r="D111" s="37"/>
      <c r="E111" s="37"/>
      <c r="F111" s="37"/>
      <c r="G111" s="37"/>
      <c r="H111" s="37"/>
      <c r="I111" s="37"/>
      <c r="J111" s="37"/>
      <c r="K111" s="37"/>
      <c r="L111" s="37"/>
      <c r="M111" s="37"/>
      <c r="N111" s="37"/>
      <c r="O111" s="37"/>
      <c r="P111" s="37"/>
      <c r="Q111" s="37"/>
    </row>
    <row r="112" spans="1:17" ht="15">
      <c r="A112" s="1" t="s">
        <v>136</v>
      </c>
      <c r="B112" s="1" t="s">
        <v>71</v>
      </c>
      <c r="C112" s="27">
        <v>572</v>
      </c>
      <c r="D112" s="37">
        <v>582</v>
      </c>
      <c r="E112" s="37">
        <v>571</v>
      </c>
      <c r="F112" s="37">
        <v>568</v>
      </c>
      <c r="G112" s="37">
        <v>574</v>
      </c>
      <c r="H112" s="37">
        <v>583</v>
      </c>
      <c r="I112" s="37">
        <v>595</v>
      </c>
      <c r="J112" s="37">
        <v>613</v>
      </c>
      <c r="K112" s="37">
        <v>621</v>
      </c>
      <c r="L112" s="37">
        <v>623</v>
      </c>
      <c r="M112" s="37">
        <v>629</v>
      </c>
      <c r="N112" s="37">
        <v>640</v>
      </c>
      <c r="O112" s="37">
        <v>619</v>
      </c>
      <c r="P112" s="37">
        <v>628</v>
      </c>
      <c r="Q112" s="37">
        <v>664</v>
      </c>
    </row>
    <row r="113" spans="2:17" ht="15">
      <c r="B113" s="1" t="s">
        <v>70</v>
      </c>
      <c r="C113" s="27">
        <v>631</v>
      </c>
      <c r="D113" s="37">
        <v>654</v>
      </c>
      <c r="E113" s="37">
        <v>640</v>
      </c>
      <c r="F113" s="37">
        <v>640</v>
      </c>
      <c r="G113" s="37">
        <v>644</v>
      </c>
      <c r="H113" s="37">
        <v>647</v>
      </c>
      <c r="I113" s="37">
        <v>657</v>
      </c>
      <c r="J113" s="37">
        <v>674</v>
      </c>
      <c r="K113" s="37">
        <v>666</v>
      </c>
      <c r="L113" s="37">
        <v>666</v>
      </c>
      <c r="M113" s="37">
        <v>668</v>
      </c>
      <c r="N113" s="37">
        <v>674</v>
      </c>
      <c r="O113" s="37">
        <v>655</v>
      </c>
      <c r="P113" s="37">
        <v>672</v>
      </c>
      <c r="Q113" s="37">
        <v>707</v>
      </c>
    </row>
    <row r="114" spans="2:17" ht="15">
      <c r="B114" s="1" t="s">
        <v>69</v>
      </c>
      <c r="C114" s="27">
        <v>1203</v>
      </c>
      <c r="D114" s="37">
        <v>1236</v>
      </c>
      <c r="E114" s="37">
        <v>1211</v>
      </c>
      <c r="F114" s="37">
        <v>1208</v>
      </c>
      <c r="G114" s="37">
        <v>1218</v>
      </c>
      <c r="H114" s="37">
        <v>1230</v>
      </c>
      <c r="I114" s="37">
        <v>1252</v>
      </c>
      <c r="J114" s="37">
        <v>1287</v>
      </c>
      <c r="K114" s="37">
        <v>1287</v>
      </c>
      <c r="L114" s="37">
        <v>1289</v>
      </c>
      <c r="M114" s="37">
        <v>1297</v>
      </c>
      <c r="N114" s="37">
        <v>1314</v>
      </c>
      <c r="O114" s="37">
        <v>1274</v>
      </c>
      <c r="P114" s="37">
        <v>1300</v>
      </c>
      <c r="Q114" s="37">
        <v>1371</v>
      </c>
    </row>
    <row r="115" spans="3:17" ht="15">
      <c r="C115" s="27"/>
      <c r="D115" s="37"/>
      <c r="E115" s="37"/>
      <c r="F115" s="37"/>
      <c r="G115" s="37"/>
      <c r="H115" s="37"/>
      <c r="I115" s="37"/>
      <c r="J115" s="37"/>
      <c r="K115" s="37"/>
      <c r="L115" s="37"/>
      <c r="M115" s="37"/>
      <c r="N115" s="37"/>
      <c r="O115" s="37"/>
      <c r="P115" s="37"/>
      <c r="Q115" s="37"/>
    </row>
    <row r="116" spans="1:17" ht="15">
      <c r="A116" s="1" t="s">
        <v>135</v>
      </c>
      <c r="B116" s="1" t="s">
        <v>71</v>
      </c>
      <c r="C116" s="27">
        <v>999</v>
      </c>
      <c r="D116" s="37">
        <v>964</v>
      </c>
      <c r="E116" s="37">
        <v>949</v>
      </c>
      <c r="F116" s="37">
        <v>941</v>
      </c>
      <c r="G116" s="37">
        <v>951</v>
      </c>
      <c r="H116" s="37">
        <v>952</v>
      </c>
      <c r="I116" s="37">
        <v>959</v>
      </c>
      <c r="J116" s="37">
        <v>970</v>
      </c>
      <c r="K116" s="37">
        <v>959</v>
      </c>
      <c r="L116" s="37">
        <v>970</v>
      </c>
      <c r="M116" s="37">
        <v>986</v>
      </c>
      <c r="N116" s="37">
        <v>987</v>
      </c>
      <c r="O116" s="37">
        <v>1003</v>
      </c>
      <c r="P116" s="37">
        <v>1026</v>
      </c>
      <c r="Q116" s="37">
        <v>1007</v>
      </c>
    </row>
    <row r="117" spans="2:17" ht="15">
      <c r="B117" s="1" t="s">
        <v>70</v>
      </c>
      <c r="C117" s="27">
        <v>1072</v>
      </c>
      <c r="D117" s="37">
        <v>1064</v>
      </c>
      <c r="E117" s="37">
        <v>1056</v>
      </c>
      <c r="F117" s="37">
        <v>1048</v>
      </c>
      <c r="G117" s="37">
        <v>1076</v>
      </c>
      <c r="H117" s="37">
        <v>1056</v>
      </c>
      <c r="I117" s="37">
        <v>1072</v>
      </c>
      <c r="J117" s="37">
        <v>1084</v>
      </c>
      <c r="K117" s="37">
        <v>1084</v>
      </c>
      <c r="L117" s="37">
        <v>1076</v>
      </c>
      <c r="M117" s="37">
        <v>1087</v>
      </c>
      <c r="N117" s="37">
        <v>1067</v>
      </c>
      <c r="O117" s="37">
        <v>1067</v>
      </c>
      <c r="P117" s="37">
        <v>1085</v>
      </c>
      <c r="Q117" s="37">
        <v>1079</v>
      </c>
    </row>
    <row r="118" spans="2:17" ht="15">
      <c r="B118" s="1" t="s">
        <v>69</v>
      </c>
      <c r="C118" s="27">
        <v>2071</v>
      </c>
      <c r="D118" s="37">
        <v>2028</v>
      </c>
      <c r="E118" s="37">
        <v>2005</v>
      </c>
      <c r="F118" s="37">
        <v>1989</v>
      </c>
      <c r="G118" s="37">
        <v>2027</v>
      </c>
      <c r="H118" s="37">
        <v>2008</v>
      </c>
      <c r="I118" s="37">
        <v>2031</v>
      </c>
      <c r="J118" s="37">
        <v>2054</v>
      </c>
      <c r="K118" s="37">
        <v>2043</v>
      </c>
      <c r="L118" s="37">
        <v>2046</v>
      </c>
      <c r="M118" s="37">
        <v>2073</v>
      </c>
      <c r="N118" s="37">
        <v>2054</v>
      </c>
      <c r="O118" s="37">
        <v>2070</v>
      </c>
      <c r="P118" s="37">
        <v>2111</v>
      </c>
      <c r="Q118" s="37">
        <v>2086</v>
      </c>
    </row>
    <row r="119" spans="3:17" ht="15">
      <c r="C119" s="27"/>
      <c r="D119" s="37"/>
      <c r="E119" s="37"/>
      <c r="F119" s="37"/>
      <c r="G119" s="37"/>
      <c r="H119" s="37"/>
      <c r="I119" s="37"/>
      <c r="J119" s="37"/>
      <c r="K119" s="37"/>
      <c r="L119" s="37"/>
      <c r="M119" s="37"/>
      <c r="N119" s="37"/>
      <c r="O119" s="37"/>
      <c r="P119" s="37"/>
      <c r="Q119" s="37"/>
    </row>
    <row r="120" spans="1:17" ht="15">
      <c r="A120" s="1" t="s">
        <v>134</v>
      </c>
      <c r="B120" s="1" t="s">
        <v>71</v>
      </c>
      <c r="C120" s="27">
        <v>809</v>
      </c>
      <c r="D120" s="37">
        <v>821</v>
      </c>
      <c r="E120" s="37">
        <v>840</v>
      </c>
      <c r="F120" s="37">
        <v>842</v>
      </c>
      <c r="G120" s="37">
        <v>842</v>
      </c>
      <c r="H120" s="37">
        <v>831</v>
      </c>
      <c r="I120" s="37">
        <v>826</v>
      </c>
      <c r="J120" s="37">
        <v>853</v>
      </c>
      <c r="K120" s="37">
        <v>855</v>
      </c>
      <c r="L120" s="37">
        <v>838</v>
      </c>
      <c r="M120" s="37">
        <v>837</v>
      </c>
      <c r="N120" s="37">
        <v>826</v>
      </c>
      <c r="O120" s="37">
        <v>822</v>
      </c>
      <c r="P120" s="37">
        <v>813</v>
      </c>
      <c r="Q120" s="37">
        <v>797</v>
      </c>
    </row>
    <row r="121" spans="2:17" ht="15">
      <c r="B121" s="1" t="s">
        <v>70</v>
      </c>
      <c r="C121" s="27">
        <v>884</v>
      </c>
      <c r="D121" s="37">
        <v>890</v>
      </c>
      <c r="E121" s="37">
        <v>894</v>
      </c>
      <c r="F121" s="37">
        <v>898</v>
      </c>
      <c r="G121" s="37">
        <v>892</v>
      </c>
      <c r="H121" s="37">
        <v>875</v>
      </c>
      <c r="I121" s="37">
        <v>868</v>
      </c>
      <c r="J121" s="37">
        <v>908</v>
      </c>
      <c r="K121" s="37">
        <v>891</v>
      </c>
      <c r="L121" s="37">
        <v>880</v>
      </c>
      <c r="M121" s="37">
        <v>871</v>
      </c>
      <c r="N121" s="37">
        <v>857</v>
      </c>
      <c r="O121" s="37">
        <v>855</v>
      </c>
      <c r="P121" s="37">
        <v>855</v>
      </c>
      <c r="Q121" s="37">
        <v>861</v>
      </c>
    </row>
    <row r="122" spans="2:17" ht="15">
      <c r="B122" s="1" t="s">
        <v>69</v>
      </c>
      <c r="C122" s="27">
        <v>1693</v>
      </c>
      <c r="D122" s="37">
        <v>1711</v>
      </c>
      <c r="E122" s="37">
        <v>1734</v>
      </c>
      <c r="F122" s="37">
        <v>1740</v>
      </c>
      <c r="G122" s="37">
        <v>1734</v>
      </c>
      <c r="H122" s="37">
        <v>1706</v>
      </c>
      <c r="I122" s="37">
        <v>1694</v>
      </c>
      <c r="J122" s="37">
        <v>1761</v>
      </c>
      <c r="K122" s="37">
        <v>1746</v>
      </c>
      <c r="L122" s="37">
        <v>1718</v>
      </c>
      <c r="M122" s="37">
        <v>1708</v>
      </c>
      <c r="N122" s="37">
        <v>1683</v>
      </c>
      <c r="O122" s="37">
        <v>1677</v>
      </c>
      <c r="P122" s="37">
        <v>1668</v>
      </c>
      <c r="Q122" s="37">
        <v>1658</v>
      </c>
    </row>
    <row r="123" spans="3:17" ht="15">
      <c r="C123" s="27"/>
      <c r="D123" s="37"/>
      <c r="E123" s="37"/>
      <c r="F123" s="37"/>
      <c r="G123" s="37"/>
      <c r="H123" s="37"/>
      <c r="I123" s="37"/>
      <c r="J123" s="37"/>
      <c r="K123" s="37"/>
      <c r="L123" s="37"/>
      <c r="M123" s="37"/>
      <c r="N123" s="37"/>
      <c r="O123" s="37"/>
      <c r="P123" s="37"/>
      <c r="Q123" s="37"/>
    </row>
    <row r="124" spans="1:17" ht="15">
      <c r="A124" s="1" t="s">
        <v>133</v>
      </c>
      <c r="B124" s="1" t="s">
        <v>71</v>
      </c>
      <c r="C124" s="27">
        <v>1824</v>
      </c>
      <c r="D124" s="37">
        <v>1806</v>
      </c>
      <c r="E124" s="37">
        <v>1834</v>
      </c>
      <c r="F124" s="37">
        <v>1842</v>
      </c>
      <c r="G124" s="37">
        <v>1855</v>
      </c>
      <c r="H124" s="37">
        <v>1900</v>
      </c>
      <c r="I124" s="37">
        <v>1913</v>
      </c>
      <c r="J124" s="37">
        <v>1936</v>
      </c>
      <c r="K124" s="37">
        <v>1942</v>
      </c>
      <c r="L124" s="37">
        <v>1930</v>
      </c>
      <c r="M124" s="37">
        <v>1939</v>
      </c>
      <c r="N124" s="37">
        <v>1951</v>
      </c>
      <c r="O124" s="37">
        <v>1983</v>
      </c>
      <c r="P124" s="37">
        <v>1981</v>
      </c>
      <c r="Q124" s="37">
        <v>1998</v>
      </c>
    </row>
    <row r="125" spans="2:17" ht="15">
      <c r="B125" s="1" t="s">
        <v>70</v>
      </c>
      <c r="C125" s="27">
        <v>1870</v>
      </c>
      <c r="D125" s="37">
        <v>1858</v>
      </c>
      <c r="E125" s="37">
        <v>1874</v>
      </c>
      <c r="F125" s="37">
        <v>1899</v>
      </c>
      <c r="G125" s="37">
        <v>1927</v>
      </c>
      <c r="H125" s="37">
        <v>1983</v>
      </c>
      <c r="I125" s="37">
        <v>1979</v>
      </c>
      <c r="J125" s="37">
        <v>2007</v>
      </c>
      <c r="K125" s="37">
        <v>2041</v>
      </c>
      <c r="L125" s="37">
        <v>2057</v>
      </c>
      <c r="M125" s="37">
        <v>2074</v>
      </c>
      <c r="N125" s="37">
        <v>2079</v>
      </c>
      <c r="O125" s="37">
        <v>2088</v>
      </c>
      <c r="P125" s="37">
        <v>2084</v>
      </c>
      <c r="Q125" s="37">
        <v>2088</v>
      </c>
    </row>
    <row r="126" spans="2:17" ht="15">
      <c r="B126" s="1" t="s">
        <v>69</v>
      </c>
      <c r="C126" s="27">
        <v>3694</v>
      </c>
      <c r="D126" s="37">
        <v>3664</v>
      </c>
      <c r="E126" s="37">
        <v>3708</v>
      </c>
      <c r="F126" s="37">
        <v>3741</v>
      </c>
      <c r="G126" s="37">
        <v>3782</v>
      </c>
      <c r="H126" s="37">
        <v>3883</v>
      </c>
      <c r="I126" s="37">
        <v>3892</v>
      </c>
      <c r="J126" s="37">
        <v>3943</v>
      </c>
      <c r="K126" s="37">
        <v>3983</v>
      </c>
      <c r="L126" s="37">
        <v>3987</v>
      </c>
      <c r="M126" s="37">
        <v>4013</v>
      </c>
      <c r="N126" s="37">
        <v>4030</v>
      </c>
      <c r="O126" s="37">
        <v>4071</v>
      </c>
      <c r="P126" s="37">
        <v>4065</v>
      </c>
      <c r="Q126" s="37">
        <v>4086</v>
      </c>
    </row>
    <row r="127" spans="3:17" ht="15">
      <c r="C127" s="27"/>
      <c r="D127" s="37"/>
      <c r="E127" s="37"/>
      <c r="F127" s="37"/>
      <c r="G127" s="37"/>
      <c r="H127" s="37"/>
      <c r="I127" s="37"/>
      <c r="J127" s="37"/>
      <c r="K127" s="37"/>
      <c r="L127" s="37"/>
      <c r="M127" s="37"/>
      <c r="N127" s="37"/>
      <c r="O127" s="37"/>
      <c r="P127" s="37"/>
      <c r="Q127" s="37"/>
    </row>
    <row r="128" spans="1:17" ht="15">
      <c r="A128" s="1" t="s">
        <v>132</v>
      </c>
      <c r="B128" s="1" t="s">
        <v>71</v>
      </c>
      <c r="C128" s="27">
        <v>348</v>
      </c>
      <c r="D128" s="37">
        <v>347</v>
      </c>
      <c r="E128" s="37">
        <v>348</v>
      </c>
      <c r="F128" s="37">
        <v>347</v>
      </c>
      <c r="G128" s="37">
        <v>355</v>
      </c>
      <c r="H128" s="37">
        <v>358</v>
      </c>
      <c r="I128" s="37">
        <v>358</v>
      </c>
      <c r="J128" s="37">
        <v>352</v>
      </c>
      <c r="K128" s="37">
        <v>359</v>
      </c>
      <c r="L128" s="37">
        <v>360</v>
      </c>
      <c r="M128" s="37">
        <v>361</v>
      </c>
      <c r="N128" s="37">
        <v>351</v>
      </c>
      <c r="O128" s="37">
        <v>346</v>
      </c>
      <c r="P128" s="37">
        <v>345</v>
      </c>
      <c r="Q128" s="37">
        <v>340</v>
      </c>
    </row>
    <row r="129" spans="2:17" ht="15">
      <c r="B129" s="1" t="s">
        <v>70</v>
      </c>
      <c r="C129" s="27">
        <v>360</v>
      </c>
      <c r="D129" s="37">
        <v>351</v>
      </c>
      <c r="E129" s="37">
        <v>353</v>
      </c>
      <c r="F129" s="37">
        <v>362</v>
      </c>
      <c r="G129" s="37">
        <v>371</v>
      </c>
      <c r="H129" s="37">
        <v>377</v>
      </c>
      <c r="I129" s="37">
        <v>369</v>
      </c>
      <c r="J129" s="37">
        <v>371</v>
      </c>
      <c r="K129" s="37">
        <v>378</v>
      </c>
      <c r="L129" s="37">
        <v>378</v>
      </c>
      <c r="M129" s="37">
        <v>383</v>
      </c>
      <c r="N129" s="37">
        <v>374</v>
      </c>
      <c r="O129" s="37">
        <v>375</v>
      </c>
      <c r="P129" s="37">
        <v>378</v>
      </c>
      <c r="Q129" s="37">
        <v>368</v>
      </c>
    </row>
    <row r="130" spans="2:17" ht="15">
      <c r="B130" s="1" t="s">
        <v>69</v>
      </c>
      <c r="C130" s="27">
        <v>708</v>
      </c>
      <c r="D130" s="37">
        <v>698</v>
      </c>
      <c r="E130" s="37">
        <v>701</v>
      </c>
      <c r="F130" s="37">
        <v>709</v>
      </c>
      <c r="G130" s="37">
        <v>726</v>
      </c>
      <c r="H130" s="37">
        <v>735</v>
      </c>
      <c r="I130" s="37">
        <v>727</v>
      </c>
      <c r="J130" s="37">
        <v>723</v>
      </c>
      <c r="K130" s="37">
        <v>737</v>
      </c>
      <c r="L130" s="37">
        <v>738</v>
      </c>
      <c r="M130" s="37">
        <v>744</v>
      </c>
      <c r="N130" s="37">
        <v>725</v>
      </c>
      <c r="O130" s="37">
        <v>721</v>
      </c>
      <c r="P130" s="37">
        <v>723</v>
      </c>
      <c r="Q130" s="37">
        <v>708</v>
      </c>
    </row>
    <row r="131" spans="3:17" ht="15">
      <c r="C131" s="27"/>
      <c r="D131" s="37"/>
      <c r="E131" s="37"/>
      <c r="F131" s="37"/>
      <c r="G131" s="37"/>
      <c r="H131" s="37"/>
      <c r="I131" s="37"/>
      <c r="J131" s="37"/>
      <c r="K131" s="37"/>
      <c r="L131" s="37"/>
      <c r="M131" s="37"/>
      <c r="N131" s="37"/>
      <c r="O131" s="37"/>
      <c r="P131" s="37"/>
      <c r="Q131" s="37"/>
    </row>
    <row r="132" spans="1:17" ht="15">
      <c r="A132" s="1" t="s">
        <v>131</v>
      </c>
      <c r="B132" s="1" t="s">
        <v>71</v>
      </c>
      <c r="C132" s="27">
        <v>596</v>
      </c>
      <c r="D132" s="37">
        <v>577</v>
      </c>
      <c r="E132" s="37">
        <v>567</v>
      </c>
      <c r="F132" s="37">
        <v>564</v>
      </c>
      <c r="G132" s="37">
        <v>564</v>
      </c>
      <c r="H132" s="37">
        <v>555</v>
      </c>
      <c r="I132" s="37">
        <v>562</v>
      </c>
      <c r="J132" s="37">
        <v>562</v>
      </c>
      <c r="K132" s="37">
        <v>563</v>
      </c>
      <c r="L132" s="37">
        <v>566</v>
      </c>
      <c r="M132" s="37">
        <v>561</v>
      </c>
      <c r="N132" s="37">
        <v>562</v>
      </c>
      <c r="O132" s="37">
        <v>574</v>
      </c>
      <c r="P132" s="37">
        <v>583</v>
      </c>
      <c r="Q132" s="37">
        <v>550</v>
      </c>
    </row>
    <row r="133" spans="2:17" ht="15">
      <c r="B133" s="1" t="s">
        <v>70</v>
      </c>
      <c r="C133" s="27">
        <v>640</v>
      </c>
      <c r="D133" s="37">
        <v>628</v>
      </c>
      <c r="E133" s="37">
        <v>643</v>
      </c>
      <c r="F133" s="37">
        <v>632</v>
      </c>
      <c r="G133" s="37">
        <v>622</v>
      </c>
      <c r="H133" s="37">
        <v>625</v>
      </c>
      <c r="I133" s="37">
        <v>636</v>
      </c>
      <c r="J133" s="37">
        <v>628</v>
      </c>
      <c r="K133" s="37">
        <v>637</v>
      </c>
      <c r="L133" s="37">
        <v>628</v>
      </c>
      <c r="M133" s="37">
        <v>624</v>
      </c>
      <c r="N133" s="37">
        <v>630</v>
      </c>
      <c r="O133" s="37">
        <v>624</v>
      </c>
      <c r="P133" s="37">
        <v>621</v>
      </c>
      <c r="Q133" s="37">
        <v>602</v>
      </c>
    </row>
    <row r="134" spans="2:17" ht="15">
      <c r="B134" s="1" t="s">
        <v>69</v>
      </c>
      <c r="C134" s="27">
        <v>1236</v>
      </c>
      <c r="D134" s="37">
        <v>1205</v>
      </c>
      <c r="E134" s="37">
        <v>1210</v>
      </c>
      <c r="F134" s="37">
        <v>1196</v>
      </c>
      <c r="G134" s="37">
        <v>1186</v>
      </c>
      <c r="H134" s="37">
        <v>1180</v>
      </c>
      <c r="I134" s="37">
        <v>1198</v>
      </c>
      <c r="J134" s="37">
        <v>1190</v>
      </c>
      <c r="K134" s="37">
        <v>1200</v>
      </c>
      <c r="L134" s="37">
        <v>1194</v>
      </c>
      <c r="M134" s="37">
        <v>1185</v>
      </c>
      <c r="N134" s="37">
        <v>1192</v>
      </c>
      <c r="O134" s="37">
        <v>1198</v>
      </c>
      <c r="P134" s="37">
        <v>1204</v>
      </c>
      <c r="Q134" s="37">
        <v>1152</v>
      </c>
    </row>
    <row r="135" spans="3:17" ht="15">
      <c r="C135" s="27"/>
      <c r="D135" s="37"/>
      <c r="E135" s="37"/>
      <c r="F135" s="37"/>
      <c r="G135" s="37"/>
      <c r="H135" s="37"/>
      <c r="I135" s="37"/>
      <c r="J135" s="37"/>
      <c r="K135" s="37"/>
      <c r="L135" s="37"/>
      <c r="M135" s="37"/>
      <c r="N135" s="37"/>
      <c r="O135" s="37"/>
      <c r="P135" s="37"/>
      <c r="Q135" s="37"/>
    </row>
    <row r="136" spans="1:17" ht="15">
      <c r="A136" s="1" t="s">
        <v>130</v>
      </c>
      <c r="B136" s="1" t="s">
        <v>71</v>
      </c>
      <c r="C136" s="27">
        <v>357</v>
      </c>
      <c r="D136" s="37">
        <v>364</v>
      </c>
      <c r="E136" s="37">
        <v>366</v>
      </c>
      <c r="F136" s="37">
        <v>382</v>
      </c>
      <c r="G136" s="37">
        <v>380</v>
      </c>
      <c r="H136" s="37">
        <v>387</v>
      </c>
      <c r="I136" s="37">
        <v>375</v>
      </c>
      <c r="J136" s="37">
        <v>392</v>
      </c>
      <c r="K136" s="37">
        <v>383</v>
      </c>
      <c r="L136" s="37">
        <v>378</v>
      </c>
      <c r="M136" s="37">
        <v>371</v>
      </c>
      <c r="N136" s="37">
        <v>359</v>
      </c>
      <c r="O136" s="37">
        <v>351</v>
      </c>
      <c r="P136" s="37">
        <v>344</v>
      </c>
      <c r="Q136" s="37">
        <v>336</v>
      </c>
    </row>
    <row r="137" spans="2:17" ht="15">
      <c r="B137" s="1" t="s">
        <v>70</v>
      </c>
      <c r="C137" s="27">
        <v>407</v>
      </c>
      <c r="D137" s="37">
        <v>406</v>
      </c>
      <c r="E137" s="37">
        <v>411</v>
      </c>
      <c r="F137" s="37">
        <v>413</v>
      </c>
      <c r="G137" s="37">
        <v>423</v>
      </c>
      <c r="H137" s="37">
        <v>437</v>
      </c>
      <c r="I137" s="37">
        <v>426</v>
      </c>
      <c r="J137" s="37">
        <v>441</v>
      </c>
      <c r="K137" s="37">
        <v>432</v>
      </c>
      <c r="L137" s="37">
        <v>436</v>
      </c>
      <c r="M137" s="37">
        <v>433</v>
      </c>
      <c r="N137" s="37">
        <v>420</v>
      </c>
      <c r="O137" s="37">
        <v>413</v>
      </c>
      <c r="P137" s="37">
        <v>402</v>
      </c>
      <c r="Q137" s="37">
        <v>404</v>
      </c>
    </row>
    <row r="138" spans="2:17" ht="15">
      <c r="B138" s="1" t="s">
        <v>69</v>
      </c>
      <c r="C138" s="27">
        <v>764</v>
      </c>
      <c r="D138" s="37">
        <v>770</v>
      </c>
      <c r="E138" s="37">
        <v>777</v>
      </c>
      <c r="F138" s="37">
        <v>795</v>
      </c>
      <c r="G138" s="37">
        <v>803</v>
      </c>
      <c r="H138" s="37">
        <v>824</v>
      </c>
      <c r="I138" s="37">
        <v>801</v>
      </c>
      <c r="J138" s="37">
        <v>833</v>
      </c>
      <c r="K138" s="37">
        <v>815</v>
      </c>
      <c r="L138" s="37">
        <v>814</v>
      </c>
      <c r="M138" s="37">
        <v>804</v>
      </c>
      <c r="N138" s="37">
        <v>779</v>
      </c>
      <c r="O138" s="37">
        <v>764</v>
      </c>
      <c r="P138" s="37">
        <v>746</v>
      </c>
      <c r="Q138" s="37">
        <v>740</v>
      </c>
    </row>
    <row r="139" spans="3:17" ht="15">
      <c r="C139" s="27"/>
      <c r="D139" s="37"/>
      <c r="E139" s="37"/>
      <c r="F139" s="37"/>
      <c r="G139" s="37"/>
      <c r="H139" s="37"/>
      <c r="I139" s="37"/>
      <c r="J139" s="37"/>
      <c r="K139" s="37"/>
      <c r="L139" s="37"/>
      <c r="M139" s="37"/>
      <c r="N139" s="37"/>
      <c r="O139" s="37"/>
      <c r="P139" s="37"/>
      <c r="Q139" s="37"/>
    </row>
    <row r="140" spans="1:17" ht="15">
      <c r="A140" s="1" t="s">
        <v>129</v>
      </c>
      <c r="B140" s="1" t="s">
        <v>71</v>
      </c>
      <c r="C140" s="27">
        <v>401</v>
      </c>
      <c r="D140" s="37">
        <v>442</v>
      </c>
      <c r="E140" s="37">
        <v>448</v>
      </c>
      <c r="F140" s="37">
        <v>450</v>
      </c>
      <c r="G140" s="37">
        <v>449</v>
      </c>
      <c r="H140" s="37">
        <v>457</v>
      </c>
      <c r="I140" s="37">
        <v>459</v>
      </c>
      <c r="J140" s="37">
        <v>458</v>
      </c>
      <c r="K140" s="37">
        <v>458</v>
      </c>
      <c r="L140" s="37">
        <v>453</v>
      </c>
      <c r="M140" s="37">
        <v>458</v>
      </c>
      <c r="N140" s="37">
        <v>467</v>
      </c>
      <c r="O140" s="37">
        <v>464</v>
      </c>
      <c r="P140" s="37">
        <v>453</v>
      </c>
      <c r="Q140" s="37">
        <v>451</v>
      </c>
    </row>
    <row r="141" spans="2:17" ht="15">
      <c r="B141" s="1" t="s">
        <v>70</v>
      </c>
      <c r="C141" s="27">
        <v>414</v>
      </c>
      <c r="D141" s="37">
        <v>435</v>
      </c>
      <c r="E141" s="37">
        <v>462</v>
      </c>
      <c r="F141" s="37">
        <v>452</v>
      </c>
      <c r="G141" s="37">
        <v>452</v>
      </c>
      <c r="H141" s="37">
        <v>453</v>
      </c>
      <c r="I141" s="37">
        <v>466</v>
      </c>
      <c r="J141" s="37">
        <v>472</v>
      </c>
      <c r="K141" s="37">
        <v>475</v>
      </c>
      <c r="L141" s="37">
        <v>457</v>
      </c>
      <c r="M141" s="37">
        <v>465</v>
      </c>
      <c r="N141" s="37">
        <v>472</v>
      </c>
      <c r="O141" s="37">
        <v>476</v>
      </c>
      <c r="P141" s="37">
        <v>474</v>
      </c>
      <c r="Q141" s="37">
        <v>482</v>
      </c>
    </row>
    <row r="142" spans="2:17" ht="15">
      <c r="B142" s="1" t="s">
        <v>69</v>
      </c>
      <c r="C142" s="27">
        <v>815</v>
      </c>
      <c r="D142" s="37">
        <v>877</v>
      </c>
      <c r="E142" s="37">
        <v>910</v>
      </c>
      <c r="F142" s="37">
        <v>902</v>
      </c>
      <c r="G142" s="37">
        <v>901</v>
      </c>
      <c r="H142" s="37">
        <v>910</v>
      </c>
      <c r="I142" s="37">
        <v>925</v>
      </c>
      <c r="J142" s="37">
        <v>930</v>
      </c>
      <c r="K142" s="37">
        <v>933</v>
      </c>
      <c r="L142" s="37">
        <v>910</v>
      </c>
      <c r="M142" s="37">
        <v>923</v>
      </c>
      <c r="N142" s="37">
        <v>939</v>
      </c>
      <c r="O142" s="37">
        <v>940</v>
      </c>
      <c r="P142" s="37">
        <v>927</v>
      </c>
      <c r="Q142" s="37">
        <v>933</v>
      </c>
    </row>
    <row r="143" spans="3:17" ht="15">
      <c r="C143" s="27"/>
      <c r="D143" s="37"/>
      <c r="E143" s="37"/>
      <c r="F143" s="37"/>
      <c r="G143" s="37"/>
      <c r="H143" s="37"/>
      <c r="I143" s="37"/>
      <c r="J143" s="37"/>
      <c r="K143" s="37"/>
      <c r="L143" s="37"/>
      <c r="M143" s="37"/>
      <c r="N143" s="37"/>
      <c r="O143" s="37"/>
      <c r="P143" s="37"/>
      <c r="Q143" s="37"/>
    </row>
    <row r="144" spans="1:17" ht="15">
      <c r="A144" s="1" t="s">
        <v>128</v>
      </c>
      <c r="B144" s="1" t="s">
        <v>71</v>
      </c>
      <c r="C144" s="27">
        <v>345</v>
      </c>
      <c r="D144" s="37">
        <v>358</v>
      </c>
      <c r="E144" s="37">
        <v>362</v>
      </c>
      <c r="F144" s="37">
        <v>363</v>
      </c>
      <c r="G144" s="37">
        <v>376</v>
      </c>
      <c r="H144" s="37">
        <v>377</v>
      </c>
      <c r="I144" s="37">
        <v>368</v>
      </c>
      <c r="J144" s="37">
        <v>362</v>
      </c>
      <c r="K144" s="37">
        <v>355</v>
      </c>
      <c r="L144" s="37">
        <v>345</v>
      </c>
      <c r="M144" s="37">
        <v>350</v>
      </c>
      <c r="N144" s="37">
        <v>338</v>
      </c>
      <c r="O144" s="37">
        <v>334</v>
      </c>
      <c r="P144" s="37">
        <v>318</v>
      </c>
      <c r="Q144" s="37">
        <v>313</v>
      </c>
    </row>
    <row r="145" spans="2:17" ht="15">
      <c r="B145" s="1" t="s">
        <v>70</v>
      </c>
      <c r="C145" s="27">
        <v>360</v>
      </c>
      <c r="D145" s="37">
        <v>363</v>
      </c>
      <c r="E145" s="37">
        <v>364</v>
      </c>
      <c r="F145" s="37">
        <v>361</v>
      </c>
      <c r="G145" s="37">
        <v>370</v>
      </c>
      <c r="H145" s="37">
        <v>387</v>
      </c>
      <c r="I145" s="37">
        <v>375</v>
      </c>
      <c r="J145" s="37">
        <v>375</v>
      </c>
      <c r="K145" s="37">
        <v>380</v>
      </c>
      <c r="L145" s="37">
        <v>373</v>
      </c>
      <c r="M145" s="37">
        <v>367</v>
      </c>
      <c r="N145" s="37">
        <v>353</v>
      </c>
      <c r="O145" s="37">
        <v>348</v>
      </c>
      <c r="P145" s="37">
        <v>334</v>
      </c>
      <c r="Q145" s="37">
        <v>330</v>
      </c>
    </row>
    <row r="146" spans="2:17" ht="15">
      <c r="B146" s="1" t="s">
        <v>69</v>
      </c>
      <c r="C146" s="27">
        <v>705</v>
      </c>
      <c r="D146" s="37">
        <v>721</v>
      </c>
      <c r="E146" s="37">
        <v>726</v>
      </c>
      <c r="F146" s="37">
        <v>724</v>
      </c>
      <c r="G146" s="37">
        <v>746</v>
      </c>
      <c r="H146" s="37">
        <v>764</v>
      </c>
      <c r="I146" s="37">
        <v>743</v>
      </c>
      <c r="J146" s="37">
        <v>737</v>
      </c>
      <c r="K146" s="37">
        <v>735</v>
      </c>
      <c r="L146" s="37">
        <v>718</v>
      </c>
      <c r="M146" s="37">
        <v>717</v>
      </c>
      <c r="N146" s="37">
        <v>691</v>
      </c>
      <c r="O146" s="37">
        <v>682</v>
      </c>
      <c r="P146" s="37">
        <v>652</v>
      </c>
      <c r="Q146" s="37">
        <v>643</v>
      </c>
    </row>
    <row r="147" spans="3:17" ht="15">
      <c r="C147" s="27"/>
      <c r="D147" s="37"/>
      <c r="E147" s="37"/>
      <c r="F147" s="37"/>
      <c r="G147" s="37"/>
      <c r="H147" s="37"/>
      <c r="I147" s="37"/>
      <c r="J147" s="37"/>
      <c r="K147" s="37"/>
      <c r="L147" s="37"/>
      <c r="M147" s="37"/>
      <c r="N147" s="37"/>
      <c r="O147" s="37"/>
      <c r="P147" s="37"/>
      <c r="Q147" s="37"/>
    </row>
    <row r="148" spans="1:17" ht="15">
      <c r="A148" s="1" t="s">
        <v>127</v>
      </c>
      <c r="B148" s="1" t="s">
        <v>71</v>
      </c>
      <c r="C148" s="27">
        <v>782</v>
      </c>
      <c r="D148" s="37">
        <v>824</v>
      </c>
      <c r="E148" s="37">
        <v>849</v>
      </c>
      <c r="F148" s="37">
        <v>842</v>
      </c>
      <c r="G148" s="37">
        <v>848</v>
      </c>
      <c r="H148" s="37">
        <v>857</v>
      </c>
      <c r="I148" s="37">
        <v>866</v>
      </c>
      <c r="J148" s="37">
        <v>868</v>
      </c>
      <c r="K148" s="37">
        <v>890</v>
      </c>
      <c r="L148" s="37">
        <v>910</v>
      </c>
      <c r="M148" s="37">
        <v>901</v>
      </c>
      <c r="N148" s="37">
        <v>897</v>
      </c>
      <c r="O148" s="37">
        <v>892</v>
      </c>
      <c r="P148" s="37">
        <v>872</v>
      </c>
      <c r="Q148" s="37">
        <v>879</v>
      </c>
    </row>
    <row r="149" spans="2:17" ht="15">
      <c r="B149" s="1" t="s">
        <v>70</v>
      </c>
      <c r="C149" s="27">
        <v>798</v>
      </c>
      <c r="D149" s="37">
        <v>807</v>
      </c>
      <c r="E149" s="37">
        <v>836</v>
      </c>
      <c r="F149" s="37">
        <v>831</v>
      </c>
      <c r="G149" s="37">
        <v>846</v>
      </c>
      <c r="H149" s="37">
        <v>841</v>
      </c>
      <c r="I149" s="37">
        <v>847</v>
      </c>
      <c r="J149" s="37">
        <v>852</v>
      </c>
      <c r="K149" s="37">
        <v>878</v>
      </c>
      <c r="L149" s="37">
        <v>891</v>
      </c>
      <c r="M149" s="37">
        <v>903</v>
      </c>
      <c r="N149" s="37">
        <v>908</v>
      </c>
      <c r="O149" s="37">
        <v>917</v>
      </c>
      <c r="P149" s="37">
        <v>902</v>
      </c>
      <c r="Q149" s="37">
        <v>886</v>
      </c>
    </row>
    <row r="150" spans="2:17" ht="15">
      <c r="B150" s="1" t="s">
        <v>69</v>
      </c>
      <c r="C150" s="27">
        <v>1580</v>
      </c>
      <c r="D150" s="37">
        <v>1631</v>
      </c>
      <c r="E150" s="37">
        <v>1685</v>
      </c>
      <c r="F150" s="37">
        <v>1673</v>
      </c>
      <c r="G150" s="37">
        <v>1694</v>
      </c>
      <c r="H150" s="37">
        <v>1698</v>
      </c>
      <c r="I150" s="37">
        <v>1713</v>
      </c>
      <c r="J150" s="37">
        <v>1720</v>
      </c>
      <c r="K150" s="37">
        <v>1768</v>
      </c>
      <c r="L150" s="37">
        <v>1801</v>
      </c>
      <c r="M150" s="37">
        <v>1804</v>
      </c>
      <c r="N150" s="37">
        <v>1805</v>
      </c>
      <c r="O150" s="37">
        <v>1809</v>
      </c>
      <c r="P150" s="37">
        <v>1774</v>
      </c>
      <c r="Q150" s="37">
        <v>1765</v>
      </c>
    </row>
    <row r="151" spans="3:17" ht="15">
      <c r="C151" s="27"/>
      <c r="D151" s="37"/>
      <c r="E151" s="37"/>
      <c r="F151" s="37"/>
      <c r="G151" s="37"/>
      <c r="H151" s="37"/>
      <c r="I151" s="37"/>
      <c r="J151" s="37"/>
      <c r="K151" s="37"/>
      <c r="L151" s="37"/>
      <c r="M151" s="37"/>
      <c r="N151" s="37"/>
      <c r="O151" s="37"/>
      <c r="P151" s="37"/>
      <c r="Q151" s="37"/>
    </row>
    <row r="152" spans="1:17" ht="15">
      <c r="A152" s="1" t="s">
        <v>126</v>
      </c>
      <c r="B152" s="1" t="s">
        <v>71</v>
      </c>
      <c r="C152" s="27">
        <v>512</v>
      </c>
      <c r="D152" s="37">
        <v>506</v>
      </c>
      <c r="E152" s="37">
        <v>516</v>
      </c>
      <c r="F152" s="37">
        <v>528</v>
      </c>
      <c r="G152" s="37">
        <v>539</v>
      </c>
      <c r="H152" s="37">
        <v>531</v>
      </c>
      <c r="I152" s="37">
        <v>533</v>
      </c>
      <c r="J152" s="37">
        <v>549</v>
      </c>
      <c r="K152" s="37">
        <v>547</v>
      </c>
      <c r="L152" s="37">
        <v>546</v>
      </c>
      <c r="M152" s="37">
        <v>560</v>
      </c>
      <c r="N152" s="37">
        <v>570</v>
      </c>
      <c r="O152" s="37">
        <v>556</v>
      </c>
      <c r="P152" s="37">
        <v>566</v>
      </c>
      <c r="Q152" s="37">
        <v>573</v>
      </c>
    </row>
    <row r="153" spans="2:17" ht="15">
      <c r="B153" s="1" t="s">
        <v>70</v>
      </c>
      <c r="C153" s="27">
        <v>518</v>
      </c>
      <c r="D153" s="37">
        <v>520</v>
      </c>
      <c r="E153" s="37">
        <v>536</v>
      </c>
      <c r="F153" s="37">
        <v>554</v>
      </c>
      <c r="G153" s="37">
        <v>580</v>
      </c>
      <c r="H153" s="37">
        <v>574</v>
      </c>
      <c r="I153" s="37">
        <v>559</v>
      </c>
      <c r="J153" s="37">
        <v>573</v>
      </c>
      <c r="K153" s="37">
        <v>562</v>
      </c>
      <c r="L153" s="37">
        <v>573</v>
      </c>
      <c r="M153" s="37">
        <v>593</v>
      </c>
      <c r="N153" s="37">
        <v>597</v>
      </c>
      <c r="O153" s="37">
        <v>580</v>
      </c>
      <c r="P153" s="37">
        <v>592</v>
      </c>
      <c r="Q153" s="37">
        <v>598</v>
      </c>
    </row>
    <row r="154" spans="2:17" ht="15">
      <c r="B154" s="1" t="s">
        <v>69</v>
      </c>
      <c r="C154" s="27">
        <v>1030</v>
      </c>
      <c r="D154" s="37">
        <v>1026</v>
      </c>
      <c r="E154" s="37">
        <v>1052</v>
      </c>
      <c r="F154" s="37">
        <v>1082</v>
      </c>
      <c r="G154" s="37">
        <v>1119</v>
      </c>
      <c r="H154" s="37">
        <v>1105</v>
      </c>
      <c r="I154" s="37">
        <v>1092</v>
      </c>
      <c r="J154" s="37">
        <v>1122</v>
      </c>
      <c r="K154" s="37">
        <v>1109</v>
      </c>
      <c r="L154" s="37">
        <v>1119</v>
      </c>
      <c r="M154" s="37">
        <v>1153</v>
      </c>
      <c r="N154" s="37">
        <v>1167</v>
      </c>
      <c r="O154" s="37">
        <v>1136</v>
      </c>
      <c r="P154" s="37">
        <v>1158</v>
      </c>
      <c r="Q154" s="37">
        <v>1171</v>
      </c>
    </row>
    <row r="155" spans="3:17" ht="15">
      <c r="C155" s="27"/>
      <c r="D155" s="37"/>
      <c r="E155" s="37"/>
      <c r="F155" s="37"/>
      <c r="G155" s="37"/>
      <c r="H155" s="37"/>
      <c r="I155" s="37"/>
      <c r="J155" s="37"/>
      <c r="K155" s="37"/>
      <c r="L155" s="37"/>
      <c r="M155" s="37"/>
      <c r="N155" s="37"/>
      <c r="O155" s="37"/>
      <c r="P155" s="37"/>
      <c r="Q155" s="37"/>
    </row>
    <row r="156" spans="1:17" ht="15">
      <c r="A156" s="1" t="s">
        <v>125</v>
      </c>
      <c r="B156" s="1" t="s">
        <v>71</v>
      </c>
      <c r="C156" s="27">
        <v>294</v>
      </c>
      <c r="D156" s="37">
        <v>334</v>
      </c>
      <c r="E156" s="37">
        <v>343</v>
      </c>
      <c r="F156" s="37">
        <v>340</v>
      </c>
      <c r="G156" s="37">
        <v>336</v>
      </c>
      <c r="H156" s="37">
        <v>340</v>
      </c>
      <c r="I156" s="37">
        <v>336</v>
      </c>
      <c r="J156" s="37">
        <v>344</v>
      </c>
      <c r="K156" s="37">
        <v>331</v>
      </c>
      <c r="L156" s="37">
        <v>339</v>
      </c>
      <c r="M156" s="37">
        <v>340</v>
      </c>
      <c r="N156" s="37">
        <v>339</v>
      </c>
      <c r="O156" s="37">
        <v>344</v>
      </c>
      <c r="P156" s="37">
        <v>350</v>
      </c>
      <c r="Q156" s="37">
        <v>351</v>
      </c>
    </row>
    <row r="157" spans="2:17" ht="15">
      <c r="B157" s="1" t="s">
        <v>70</v>
      </c>
      <c r="C157" s="27">
        <v>298</v>
      </c>
      <c r="D157" s="37">
        <v>316</v>
      </c>
      <c r="E157" s="37">
        <v>306</v>
      </c>
      <c r="F157" s="37">
        <v>304</v>
      </c>
      <c r="G157" s="37">
        <v>295</v>
      </c>
      <c r="H157" s="37">
        <v>309</v>
      </c>
      <c r="I157" s="37">
        <v>319</v>
      </c>
      <c r="J157" s="37">
        <v>326</v>
      </c>
      <c r="K157" s="37">
        <v>324</v>
      </c>
      <c r="L157" s="37">
        <v>320</v>
      </c>
      <c r="M157" s="37">
        <v>328</v>
      </c>
      <c r="N157" s="37">
        <v>333</v>
      </c>
      <c r="O157" s="37">
        <v>339</v>
      </c>
      <c r="P157" s="37">
        <v>342</v>
      </c>
      <c r="Q157" s="37">
        <v>342</v>
      </c>
    </row>
    <row r="158" spans="2:17" ht="15">
      <c r="B158" s="1" t="s">
        <v>69</v>
      </c>
      <c r="C158" s="27">
        <v>592</v>
      </c>
      <c r="D158" s="37">
        <v>650</v>
      </c>
      <c r="E158" s="37">
        <v>649</v>
      </c>
      <c r="F158" s="37">
        <v>644</v>
      </c>
      <c r="G158" s="37">
        <v>631</v>
      </c>
      <c r="H158" s="37">
        <v>649</v>
      </c>
      <c r="I158" s="37">
        <v>655</v>
      </c>
      <c r="J158" s="37">
        <v>670</v>
      </c>
      <c r="K158" s="37">
        <v>655</v>
      </c>
      <c r="L158" s="37">
        <v>659</v>
      </c>
      <c r="M158" s="37">
        <v>668</v>
      </c>
      <c r="N158" s="37">
        <v>672</v>
      </c>
      <c r="O158" s="37">
        <v>683</v>
      </c>
      <c r="P158" s="37">
        <v>692</v>
      </c>
      <c r="Q158" s="37">
        <v>693</v>
      </c>
    </row>
    <row r="159" spans="3:17" ht="15">
      <c r="C159" s="27"/>
      <c r="D159" s="37"/>
      <c r="E159" s="37"/>
      <c r="F159" s="37"/>
      <c r="G159" s="37"/>
      <c r="H159" s="37"/>
      <c r="I159" s="37"/>
      <c r="J159" s="37"/>
      <c r="K159" s="37"/>
      <c r="L159" s="37"/>
      <c r="M159" s="37"/>
      <c r="N159" s="37"/>
      <c r="O159" s="37"/>
      <c r="P159" s="37"/>
      <c r="Q159" s="37"/>
    </row>
    <row r="160" spans="1:17" ht="15">
      <c r="A160" s="1" t="s">
        <v>124</v>
      </c>
      <c r="B160" s="1" t="s">
        <v>71</v>
      </c>
      <c r="C160" s="27">
        <v>411</v>
      </c>
      <c r="D160" s="37">
        <v>415</v>
      </c>
      <c r="E160" s="37">
        <v>417</v>
      </c>
      <c r="F160" s="37">
        <v>418</v>
      </c>
      <c r="G160" s="37">
        <v>422</v>
      </c>
      <c r="H160" s="37">
        <v>415</v>
      </c>
      <c r="I160" s="37">
        <v>415</v>
      </c>
      <c r="J160" s="37">
        <v>406</v>
      </c>
      <c r="K160" s="37">
        <v>408</v>
      </c>
      <c r="L160" s="37">
        <v>406</v>
      </c>
      <c r="M160" s="37">
        <v>402</v>
      </c>
      <c r="N160" s="37">
        <v>386</v>
      </c>
      <c r="O160" s="37">
        <v>378</v>
      </c>
      <c r="P160" s="37">
        <v>369</v>
      </c>
      <c r="Q160" s="37">
        <v>366</v>
      </c>
    </row>
    <row r="161" spans="2:17" ht="15">
      <c r="B161" s="1" t="s">
        <v>70</v>
      </c>
      <c r="C161" s="27">
        <v>413</v>
      </c>
      <c r="D161" s="37">
        <v>422</v>
      </c>
      <c r="E161" s="37">
        <v>418</v>
      </c>
      <c r="F161" s="37">
        <v>410</v>
      </c>
      <c r="G161" s="37">
        <v>416</v>
      </c>
      <c r="H161" s="37">
        <v>422</v>
      </c>
      <c r="I161" s="37">
        <v>423</v>
      </c>
      <c r="J161" s="37">
        <v>436</v>
      </c>
      <c r="K161" s="37">
        <v>437</v>
      </c>
      <c r="L161" s="37">
        <v>430</v>
      </c>
      <c r="M161" s="37">
        <v>428</v>
      </c>
      <c r="N161" s="37">
        <v>417</v>
      </c>
      <c r="O161" s="37">
        <v>404</v>
      </c>
      <c r="P161" s="37">
        <v>402</v>
      </c>
      <c r="Q161" s="37">
        <v>401</v>
      </c>
    </row>
    <row r="162" spans="2:17" ht="15">
      <c r="B162" s="1" t="s">
        <v>69</v>
      </c>
      <c r="C162" s="27">
        <v>824</v>
      </c>
      <c r="D162" s="37">
        <v>837</v>
      </c>
      <c r="E162" s="37">
        <v>835</v>
      </c>
      <c r="F162" s="37">
        <v>828</v>
      </c>
      <c r="G162" s="37">
        <v>838</v>
      </c>
      <c r="H162" s="37">
        <v>837</v>
      </c>
      <c r="I162" s="37">
        <v>838</v>
      </c>
      <c r="J162" s="37">
        <v>842</v>
      </c>
      <c r="K162" s="37">
        <v>845</v>
      </c>
      <c r="L162" s="37">
        <v>836</v>
      </c>
      <c r="M162" s="37">
        <v>830</v>
      </c>
      <c r="N162" s="37">
        <v>803</v>
      </c>
      <c r="O162" s="37">
        <v>782</v>
      </c>
      <c r="P162" s="37">
        <v>771</v>
      </c>
      <c r="Q162" s="37">
        <v>767</v>
      </c>
    </row>
    <row r="163" spans="3:17" ht="15">
      <c r="C163" s="27"/>
      <c r="D163" s="37"/>
      <c r="E163" s="37"/>
      <c r="F163" s="37"/>
      <c r="G163" s="37"/>
      <c r="H163" s="37"/>
      <c r="I163" s="37"/>
      <c r="J163" s="37"/>
      <c r="K163" s="37"/>
      <c r="L163" s="37"/>
      <c r="M163" s="37"/>
      <c r="N163" s="37"/>
      <c r="O163" s="37"/>
      <c r="P163" s="37"/>
      <c r="Q163" s="37"/>
    </row>
    <row r="164" spans="1:17" ht="15">
      <c r="A164" s="1" t="s">
        <v>123</v>
      </c>
      <c r="B164" s="1" t="s">
        <v>71</v>
      </c>
      <c r="C164" s="27">
        <v>909</v>
      </c>
      <c r="D164" s="37">
        <v>908</v>
      </c>
      <c r="E164" s="37">
        <v>907</v>
      </c>
      <c r="F164" s="37">
        <v>905</v>
      </c>
      <c r="G164" s="37">
        <v>909</v>
      </c>
      <c r="H164" s="37">
        <v>912</v>
      </c>
      <c r="I164" s="37">
        <v>914</v>
      </c>
      <c r="J164" s="37">
        <v>920</v>
      </c>
      <c r="K164" s="37">
        <v>919</v>
      </c>
      <c r="L164" s="37">
        <v>910</v>
      </c>
      <c r="M164" s="37">
        <v>894</v>
      </c>
      <c r="N164" s="37">
        <v>904</v>
      </c>
      <c r="O164" s="37">
        <v>911</v>
      </c>
      <c r="P164" s="37">
        <v>899</v>
      </c>
      <c r="Q164" s="37">
        <v>905</v>
      </c>
    </row>
    <row r="165" spans="2:17" ht="15">
      <c r="B165" s="1" t="s">
        <v>70</v>
      </c>
      <c r="C165" s="27">
        <v>925</v>
      </c>
      <c r="D165" s="37">
        <v>935</v>
      </c>
      <c r="E165" s="37">
        <v>948</v>
      </c>
      <c r="F165" s="37">
        <v>955</v>
      </c>
      <c r="G165" s="37">
        <v>966</v>
      </c>
      <c r="H165" s="37">
        <v>958</v>
      </c>
      <c r="I165" s="37">
        <v>952</v>
      </c>
      <c r="J165" s="37">
        <v>946</v>
      </c>
      <c r="K165" s="37">
        <v>952</v>
      </c>
      <c r="L165" s="37">
        <v>952</v>
      </c>
      <c r="M165" s="37">
        <v>953</v>
      </c>
      <c r="N165" s="37">
        <v>959</v>
      </c>
      <c r="O165" s="37">
        <v>955</v>
      </c>
      <c r="P165" s="37">
        <v>941</v>
      </c>
      <c r="Q165" s="37">
        <v>933</v>
      </c>
    </row>
    <row r="166" spans="2:17" ht="15">
      <c r="B166" s="1" t="s">
        <v>69</v>
      </c>
      <c r="C166" s="27">
        <v>1834</v>
      </c>
      <c r="D166" s="37">
        <v>1843</v>
      </c>
      <c r="E166" s="37">
        <v>1855</v>
      </c>
      <c r="F166" s="37">
        <v>1860</v>
      </c>
      <c r="G166" s="37">
        <v>1875</v>
      </c>
      <c r="H166" s="37">
        <v>1870</v>
      </c>
      <c r="I166" s="37">
        <v>1866</v>
      </c>
      <c r="J166" s="37">
        <v>1866</v>
      </c>
      <c r="K166" s="37">
        <v>1871</v>
      </c>
      <c r="L166" s="37">
        <v>1862</v>
      </c>
      <c r="M166" s="37">
        <v>1847</v>
      </c>
      <c r="N166" s="37">
        <v>1863</v>
      </c>
      <c r="O166" s="37">
        <v>1866</v>
      </c>
      <c r="P166" s="37">
        <v>1840</v>
      </c>
      <c r="Q166" s="37">
        <v>1838</v>
      </c>
    </row>
    <row r="167" spans="3:17" ht="15">
      <c r="C167" s="27"/>
      <c r="D167" s="37"/>
      <c r="E167" s="37"/>
      <c r="F167" s="37"/>
      <c r="G167" s="37"/>
      <c r="H167" s="37"/>
      <c r="I167" s="37"/>
      <c r="J167" s="37"/>
      <c r="K167" s="37"/>
      <c r="L167" s="37"/>
      <c r="M167" s="37"/>
      <c r="N167" s="37"/>
      <c r="O167" s="37"/>
      <c r="P167" s="37"/>
      <c r="Q167" s="37"/>
    </row>
    <row r="168" spans="1:17" ht="15">
      <c r="A168" s="1" t="s">
        <v>122</v>
      </c>
      <c r="B168" s="1" t="s">
        <v>71</v>
      </c>
      <c r="C168" s="27">
        <v>653</v>
      </c>
      <c r="D168" s="37">
        <v>676</v>
      </c>
      <c r="E168" s="37">
        <v>672</v>
      </c>
      <c r="F168" s="37">
        <v>662</v>
      </c>
      <c r="G168" s="37">
        <v>674</v>
      </c>
      <c r="H168" s="37">
        <v>683</v>
      </c>
      <c r="I168" s="37">
        <v>678</v>
      </c>
      <c r="J168" s="37">
        <v>688</v>
      </c>
      <c r="K168" s="37">
        <v>697</v>
      </c>
      <c r="L168" s="37">
        <v>693</v>
      </c>
      <c r="M168" s="37">
        <v>704</v>
      </c>
      <c r="N168" s="37">
        <v>706</v>
      </c>
      <c r="O168" s="37">
        <v>701</v>
      </c>
      <c r="P168" s="37">
        <v>707</v>
      </c>
      <c r="Q168" s="37">
        <v>692</v>
      </c>
    </row>
    <row r="169" spans="2:17" ht="15">
      <c r="B169" s="1" t="s">
        <v>70</v>
      </c>
      <c r="C169" s="27">
        <v>656</v>
      </c>
      <c r="D169" s="37">
        <v>674</v>
      </c>
      <c r="E169" s="37">
        <v>679</v>
      </c>
      <c r="F169" s="37">
        <v>682</v>
      </c>
      <c r="G169" s="37">
        <v>690</v>
      </c>
      <c r="H169" s="37">
        <v>705</v>
      </c>
      <c r="I169" s="37">
        <v>698</v>
      </c>
      <c r="J169" s="37">
        <v>716</v>
      </c>
      <c r="K169" s="37">
        <v>722</v>
      </c>
      <c r="L169" s="37">
        <v>706</v>
      </c>
      <c r="M169" s="37">
        <v>699</v>
      </c>
      <c r="N169" s="37">
        <v>703</v>
      </c>
      <c r="O169" s="37">
        <v>695</v>
      </c>
      <c r="P169" s="37">
        <v>701</v>
      </c>
      <c r="Q169" s="37">
        <v>710</v>
      </c>
    </row>
    <row r="170" spans="2:17" ht="15">
      <c r="B170" s="1" t="s">
        <v>69</v>
      </c>
      <c r="C170" s="27">
        <v>1309</v>
      </c>
      <c r="D170" s="37">
        <v>1350</v>
      </c>
      <c r="E170" s="37">
        <v>1351</v>
      </c>
      <c r="F170" s="37">
        <v>1344</v>
      </c>
      <c r="G170" s="37">
        <v>1364</v>
      </c>
      <c r="H170" s="37">
        <v>1388</v>
      </c>
      <c r="I170" s="37">
        <v>1376</v>
      </c>
      <c r="J170" s="37">
        <v>1404</v>
      </c>
      <c r="K170" s="37">
        <v>1419</v>
      </c>
      <c r="L170" s="37">
        <v>1399</v>
      </c>
      <c r="M170" s="37">
        <v>1403</v>
      </c>
      <c r="N170" s="37">
        <v>1409</v>
      </c>
      <c r="O170" s="37">
        <v>1396</v>
      </c>
      <c r="P170" s="37">
        <v>1408</v>
      </c>
      <c r="Q170" s="37">
        <v>1402</v>
      </c>
    </row>
    <row r="171" spans="3:17" ht="15">
      <c r="C171" s="27"/>
      <c r="D171" s="37"/>
      <c r="E171" s="37"/>
      <c r="F171" s="37"/>
      <c r="G171" s="37"/>
      <c r="H171" s="37"/>
      <c r="I171" s="37"/>
      <c r="J171" s="37"/>
      <c r="K171" s="37"/>
      <c r="L171" s="37"/>
      <c r="M171" s="37"/>
      <c r="N171" s="37"/>
      <c r="O171" s="37"/>
      <c r="P171" s="37"/>
      <c r="Q171" s="37"/>
    </row>
    <row r="172" spans="1:17" ht="15">
      <c r="A172" s="1" t="s">
        <v>121</v>
      </c>
      <c r="B172" s="1" t="s">
        <v>71</v>
      </c>
      <c r="C172" s="27">
        <v>221</v>
      </c>
      <c r="D172" s="37">
        <v>241</v>
      </c>
      <c r="E172" s="37">
        <v>242</v>
      </c>
      <c r="F172" s="37">
        <v>256</v>
      </c>
      <c r="G172" s="37">
        <v>242</v>
      </c>
      <c r="H172" s="37">
        <v>233</v>
      </c>
      <c r="I172" s="37">
        <v>240</v>
      </c>
      <c r="J172" s="37">
        <v>250</v>
      </c>
      <c r="K172" s="37">
        <v>243</v>
      </c>
      <c r="L172" s="37">
        <v>242</v>
      </c>
      <c r="M172" s="37">
        <v>239</v>
      </c>
      <c r="N172" s="37">
        <v>250</v>
      </c>
      <c r="O172" s="37">
        <v>255</v>
      </c>
      <c r="P172" s="37">
        <v>264</v>
      </c>
      <c r="Q172" s="37">
        <v>259</v>
      </c>
    </row>
    <row r="173" spans="2:17" ht="15">
      <c r="B173" s="1" t="s">
        <v>70</v>
      </c>
      <c r="C173" s="27">
        <v>221</v>
      </c>
      <c r="D173" s="37">
        <v>220</v>
      </c>
      <c r="E173" s="37">
        <v>226</v>
      </c>
      <c r="F173" s="37">
        <v>233</v>
      </c>
      <c r="G173" s="37">
        <v>233</v>
      </c>
      <c r="H173" s="37">
        <v>232</v>
      </c>
      <c r="I173" s="37">
        <v>239</v>
      </c>
      <c r="J173" s="37">
        <v>253</v>
      </c>
      <c r="K173" s="37">
        <v>238</v>
      </c>
      <c r="L173" s="37">
        <v>246</v>
      </c>
      <c r="M173" s="37">
        <v>234</v>
      </c>
      <c r="N173" s="37">
        <v>245</v>
      </c>
      <c r="O173" s="37">
        <v>253</v>
      </c>
      <c r="P173" s="37">
        <v>262</v>
      </c>
      <c r="Q173" s="37">
        <v>262</v>
      </c>
    </row>
    <row r="174" spans="2:17" ht="15">
      <c r="B174" s="1" t="s">
        <v>69</v>
      </c>
      <c r="C174" s="27">
        <v>442</v>
      </c>
      <c r="D174" s="37">
        <v>461</v>
      </c>
      <c r="E174" s="37">
        <v>468</v>
      </c>
      <c r="F174" s="37">
        <v>489</v>
      </c>
      <c r="G174" s="37">
        <v>475</v>
      </c>
      <c r="H174" s="37">
        <v>465</v>
      </c>
      <c r="I174" s="37">
        <v>479</v>
      </c>
      <c r="J174" s="37">
        <v>503</v>
      </c>
      <c r="K174" s="37">
        <v>481</v>
      </c>
      <c r="L174" s="37">
        <v>488</v>
      </c>
      <c r="M174" s="37">
        <v>473</v>
      </c>
      <c r="N174" s="37">
        <v>495</v>
      </c>
      <c r="O174" s="37">
        <v>508</v>
      </c>
      <c r="P174" s="37">
        <v>526</v>
      </c>
      <c r="Q174" s="37">
        <v>521</v>
      </c>
    </row>
    <row r="175" spans="3:17" ht="15">
      <c r="C175" s="27"/>
      <c r="D175" s="37"/>
      <c r="E175" s="37"/>
      <c r="F175" s="37"/>
      <c r="G175" s="37"/>
      <c r="H175" s="37"/>
      <c r="I175" s="37"/>
      <c r="J175" s="37"/>
      <c r="K175" s="37"/>
      <c r="L175" s="37"/>
      <c r="M175" s="37"/>
      <c r="N175" s="37"/>
      <c r="O175" s="37"/>
      <c r="P175" s="37"/>
      <c r="Q175" s="37"/>
    </row>
    <row r="176" spans="1:17" ht="15">
      <c r="A176" s="1" t="s">
        <v>120</v>
      </c>
      <c r="B176" s="1" t="s">
        <v>71</v>
      </c>
      <c r="C176" s="27">
        <v>670</v>
      </c>
      <c r="D176" s="37">
        <v>665</v>
      </c>
      <c r="E176" s="37">
        <v>669</v>
      </c>
      <c r="F176" s="37">
        <v>674</v>
      </c>
      <c r="G176" s="37">
        <v>684</v>
      </c>
      <c r="H176" s="37">
        <v>679</v>
      </c>
      <c r="I176" s="37">
        <v>675</v>
      </c>
      <c r="J176" s="37">
        <v>679</v>
      </c>
      <c r="K176" s="37">
        <v>672</v>
      </c>
      <c r="L176" s="37">
        <v>661</v>
      </c>
      <c r="M176" s="37">
        <v>646</v>
      </c>
      <c r="N176" s="37">
        <v>661</v>
      </c>
      <c r="O176" s="37">
        <v>663</v>
      </c>
      <c r="P176" s="37">
        <v>680</v>
      </c>
      <c r="Q176" s="37">
        <v>690</v>
      </c>
    </row>
    <row r="177" spans="2:17" ht="15">
      <c r="B177" s="1" t="s">
        <v>70</v>
      </c>
      <c r="C177" s="27">
        <v>744</v>
      </c>
      <c r="D177" s="37">
        <v>728</v>
      </c>
      <c r="E177" s="37">
        <v>740</v>
      </c>
      <c r="F177" s="37">
        <v>727</v>
      </c>
      <c r="G177" s="37">
        <v>718</v>
      </c>
      <c r="H177" s="37">
        <v>716</v>
      </c>
      <c r="I177" s="37">
        <v>716</v>
      </c>
      <c r="J177" s="37">
        <v>743</v>
      </c>
      <c r="K177" s="37">
        <v>736</v>
      </c>
      <c r="L177" s="37">
        <v>724</v>
      </c>
      <c r="M177" s="37">
        <v>711</v>
      </c>
      <c r="N177" s="37">
        <v>708</v>
      </c>
      <c r="O177" s="37">
        <v>696</v>
      </c>
      <c r="P177" s="37">
        <v>709</v>
      </c>
      <c r="Q177" s="37">
        <v>698</v>
      </c>
    </row>
    <row r="178" spans="2:17" ht="15">
      <c r="B178" s="1" t="s">
        <v>69</v>
      </c>
      <c r="C178" s="27">
        <v>1414</v>
      </c>
      <c r="D178" s="37">
        <v>1393</v>
      </c>
      <c r="E178" s="37">
        <v>1409</v>
      </c>
      <c r="F178" s="37">
        <v>1401</v>
      </c>
      <c r="G178" s="37">
        <v>1402</v>
      </c>
      <c r="H178" s="37">
        <v>1395</v>
      </c>
      <c r="I178" s="37">
        <v>1391</v>
      </c>
      <c r="J178" s="37">
        <v>1422</v>
      </c>
      <c r="K178" s="37">
        <v>1408</v>
      </c>
      <c r="L178" s="37">
        <v>1385</v>
      </c>
      <c r="M178" s="37">
        <v>1357</v>
      </c>
      <c r="N178" s="37">
        <v>1369</v>
      </c>
      <c r="O178" s="37">
        <v>1359</v>
      </c>
      <c r="P178" s="37">
        <v>1389</v>
      </c>
      <c r="Q178" s="37">
        <v>1388</v>
      </c>
    </row>
    <row r="179" spans="3:17" ht="15">
      <c r="C179" s="27"/>
      <c r="D179" s="37"/>
      <c r="E179" s="37"/>
      <c r="F179" s="37"/>
      <c r="G179" s="37"/>
      <c r="H179" s="37"/>
      <c r="I179" s="37"/>
      <c r="J179" s="37"/>
      <c r="K179" s="37"/>
      <c r="L179" s="37"/>
      <c r="M179" s="37"/>
      <c r="N179" s="37"/>
      <c r="O179" s="37"/>
      <c r="P179" s="37"/>
      <c r="Q179" s="37"/>
    </row>
    <row r="180" spans="1:17" ht="15">
      <c r="A180" s="1" t="s">
        <v>119</v>
      </c>
      <c r="B180" s="1" t="s">
        <v>71</v>
      </c>
      <c r="C180" s="27">
        <v>602</v>
      </c>
      <c r="D180" s="37">
        <v>591</v>
      </c>
      <c r="E180" s="37">
        <v>585</v>
      </c>
      <c r="F180" s="37">
        <v>588</v>
      </c>
      <c r="G180" s="37">
        <v>596</v>
      </c>
      <c r="H180" s="37">
        <v>593</v>
      </c>
      <c r="I180" s="37">
        <v>607</v>
      </c>
      <c r="J180" s="37">
        <v>613</v>
      </c>
      <c r="K180" s="37">
        <v>613</v>
      </c>
      <c r="L180" s="37">
        <v>606</v>
      </c>
      <c r="M180" s="37">
        <v>609</v>
      </c>
      <c r="N180" s="37">
        <v>608</v>
      </c>
      <c r="O180" s="37">
        <v>608</v>
      </c>
      <c r="P180" s="37">
        <v>611</v>
      </c>
      <c r="Q180" s="37">
        <v>601</v>
      </c>
    </row>
    <row r="181" spans="2:17" ht="15">
      <c r="B181" s="1" t="s">
        <v>70</v>
      </c>
      <c r="C181" s="27">
        <v>658</v>
      </c>
      <c r="D181" s="37">
        <v>632</v>
      </c>
      <c r="E181" s="37">
        <v>631</v>
      </c>
      <c r="F181" s="37">
        <v>625</v>
      </c>
      <c r="G181" s="37">
        <v>623</v>
      </c>
      <c r="H181" s="37">
        <v>626</v>
      </c>
      <c r="I181" s="37">
        <v>619</v>
      </c>
      <c r="J181" s="37">
        <v>630</v>
      </c>
      <c r="K181" s="37">
        <v>626</v>
      </c>
      <c r="L181" s="37">
        <v>611</v>
      </c>
      <c r="M181" s="37">
        <v>616</v>
      </c>
      <c r="N181" s="37">
        <v>616</v>
      </c>
      <c r="O181" s="37">
        <v>604</v>
      </c>
      <c r="P181" s="37">
        <v>601</v>
      </c>
      <c r="Q181" s="37">
        <v>593</v>
      </c>
    </row>
    <row r="182" spans="2:17" ht="15">
      <c r="B182" s="1" t="s">
        <v>69</v>
      </c>
      <c r="C182" s="27">
        <v>1260</v>
      </c>
      <c r="D182" s="37">
        <v>1223</v>
      </c>
      <c r="E182" s="37">
        <v>1216</v>
      </c>
      <c r="F182" s="37">
        <v>1213</v>
      </c>
      <c r="G182" s="37">
        <v>1219</v>
      </c>
      <c r="H182" s="37">
        <v>1219</v>
      </c>
      <c r="I182" s="37">
        <v>1226</v>
      </c>
      <c r="J182" s="37">
        <v>1243</v>
      </c>
      <c r="K182" s="37">
        <v>1239</v>
      </c>
      <c r="L182" s="37">
        <v>1217</v>
      </c>
      <c r="M182" s="37">
        <v>1225</v>
      </c>
      <c r="N182" s="37">
        <v>1224</v>
      </c>
      <c r="O182" s="37">
        <v>1212</v>
      </c>
      <c r="P182" s="37">
        <v>1212</v>
      </c>
      <c r="Q182" s="37">
        <v>1194</v>
      </c>
    </row>
    <row r="183" spans="3:17" ht="15">
      <c r="C183" s="27"/>
      <c r="D183" s="37"/>
      <c r="E183" s="37"/>
      <c r="F183" s="37"/>
      <c r="G183" s="37"/>
      <c r="H183" s="37"/>
      <c r="I183" s="37"/>
      <c r="J183" s="37"/>
      <c r="K183" s="37"/>
      <c r="L183" s="37"/>
      <c r="M183" s="37"/>
      <c r="N183" s="37"/>
      <c r="O183" s="37"/>
      <c r="P183" s="37"/>
      <c r="Q183" s="37"/>
    </row>
    <row r="184" spans="1:17" ht="15">
      <c r="A184" s="1" t="s">
        <v>118</v>
      </c>
      <c r="B184" s="1" t="s">
        <v>71</v>
      </c>
      <c r="C184" s="27">
        <v>417</v>
      </c>
      <c r="D184" s="37">
        <v>409</v>
      </c>
      <c r="E184" s="37">
        <v>409</v>
      </c>
      <c r="F184" s="37">
        <v>419</v>
      </c>
      <c r="G184" s="37">
        <v>414</v>
      </c>
      <c r="H184" s="37">
        <v>418</v>
      </c>
      <c r="I184" s="37">
        <v>429</v>
      </c>
      <c r="J184" s="37">
        <v>423</v>
      </c>
      <c r="K184" s="37">
        <v>425</v>
      </c>
      <c r="L184" s="37">
        <v>425</v>
      </c>
      <c r="M184" s="37">
        <v>427</v>
      </c>
      <c r="N184" s="37">
        <v>418</v>
      </c>
      <c r="O184" s="37">
        <v>407</v>
      </c>
      <c r="P184" s="37">
        <v>399</v>
      </c>
      <c r="Q184" s="37">
        <v>402</v>
      </c>
    </row>
    <row r="185" spans="2:17" ht="15">
      <c r="B185" s="1" t="s">
        <v>70</v>
      </c>
      <c r="C185" s="27">
        <v>420</v>
      </c>
      <c r="D185" s="37">
        <v>423</v>
      </c>
      <c r="E185" s="37">
        <v>417</v>
      </c>
      <c r="F185" s="37">
        <v>418</v>
      </c>
      <c r="G185" s="37">
        <v>412</v>
      </c>
      <c r="H185" s="37">
        <v>416</v>
      </c>
      <c r="I185" s="37">
        <v>422</v>
      </c>
      <c r="J185" s="37">
        <v>423</v>
      </c>
      <c r="K185" s="37">
        <v>420</v>
      </c>
      <c r="L185" s="37">
        <v>423</v>
      </c>
      <c r="M185" s="37">
        <v>418</v>
      </c>
      <c r="N185" s="37">
        <v>403</v>
      </c>
      <c r="O185" s="37">
        <v>384</v>
      </c>
      <c r="P185" s="37">
        <v>379</v>
      </c>
      <c r="Q185" s="37">
        <v>383</v>
      </c>
    </row>
    <row r="186" spans="2:17" ht="15">
      <c r="B186" s="1" t="s">
        <v>69</v>
      </c>
      <c r="C186" s="27">
        <v>837</v>
      </c>
      <c r="D186" s="37">
        <v>832</v>
      </c>
      <c r="E186" s="37">
        <v>826</v>
      </c>
      <c r="F186" s="37">
        <v>837</v>
      </c>
      <c r="G186" s="37">
        <v>826</v>
      </c>
      <c r="H186" s="37">
        <v>834</v>
      </c>
      <c r="I186" s="37">
        <v>851</v>
      </c>
      <c r="J186" s="37">
        <v>846</v>
      </c>
      <c r="K186" s="37">
        <v>845</v>
      </c>
      <c r="L186" s="37">
        <v>848</v>
      </c>
      <c r="M186" s="37">
        <v>845</v>
      </c>
      <c r="N186" s="37">
        <v>821</v>
      </c>
      <c r="O186" s="37">
        <v>791</v>
      </c>
      <c r="P186" s="37">
        <v>778</v>
      </c>
      <c r="Q186" s="37">
        <v>785</v>
      </c>
    </row>
    <row r="187" spans="3:17" ht="15">
      <c r="C187" s="27"/>
      <c r="D187" s="37"/>
      <c r="E187" s="37"/>
      <c r="F187" s="37"/>
      <c r="G187" s="37"/>
      <c r="H187" s="37"/>
      <c r="I187" s="37"/>
      <c r="J187" s="37"/>
      <c r="K187" s="37"/>
      <c r="L187" s="37"/>
      <c r="M187" s="37"/>
      <c r="N187" s="37"/>
      <c r="O187" s="37"/>
      <c r="P187" s="37"/>
      <c r="Q187" s="37">
        <v>0</v>
      </c>
    </row>
    <row r="188" spans="1:17" ht="15">
      <c r="A188" s="1" t="s">
        <v>117</v>
      </c>
      <c r="B188" s="1" t="s">
        <v>71</v>
      </c>
      <c r="C188" s="27">
        <v>493</v>
      </c>
      <c r="D188" s="37">
        <v>497</v>
      </c>
      <c r="E188" s="37">
        <v>509</v>
      </c>
      <c r="F188" s="37">
        <v>522</v>
      </c>
      <c r="G188" s="37">
        <v>520</v>
      </c>
      <c r="H188" s="37">
        <v>531</v>
      </c>
      <c r="I188" s="37">
        <v>544</v>
      </c>
      <c r="J188" s="37">
        <v>532</v>
      </c>
      <c r="K188" s="37">
        <v>549</v>
      </c>
      <c r="L188" s="37">
        <v>548</v>
      </c>
      <c r="M188" s="37">
        <v>540</v>
      </c>
      <c r="N188" s="37">
        <v>542</v>
      </c>
      <c r="O188" s="37">
        <v>548</v>
      </c>
      <c r="P188" s="37">
        <v>549</v>
      </c>
      <c r="Q188" s="37">
        <v>551</v>
      </c>
    </row>
    <row r="189" spans="2:17" ht="15">
      <c r="B189" s="1" t="s">
        <v>70</v>
      </c>
      <c r="C189" s="27">
        <v>491</v>
      </c>
      <c r="D189" s="37">
        <v>497</v>
      </c>
      <c r="E189" s="37">
        <v>492</v>
      </c>
      <c r="F189" s="37">
        <v>489</v>
      </c>
      <c r="G189" s="37">
        <v>505</v>
      </c>
      <c r="H189" s="37">
        <v>514</v>
      </c>
      <c r="I189" s="37">
        <v>526</v>
      </c>
      <c r="J189" s="37">
        <v>518</v>
      </c>
      <c r="K189" s="37">
        <v>535</v>
      </c>
      <c r="L189" s="37">
        <v>535</v>
      </c>
      <c r="M189" s="37">
        <v>537</v>
      </c>
      <c r="N189" s="37">
        <v>541</v>
      </c>
      <c r="O189" s="37">
        <v>545</v>
      </c>
      <c r="P189" s="37">
        <v>545</v>
      </c>
      <c r="Q189" s="37">
        <v>538</v>
      </c>
    </row>
    <row r="190" spans="2:17" ht="15">
      <c r="B190" s="1" t="s">
        <v>69</v>
      </c>
      <c r="C190" s="27">
        <v>984</v>
      </c>
      <c r="D190" s="37">
        <v>994</v>
      </c>
      <c r="E190" s="37">
        <v>1001</v>
      </c>
      <c r="F190" s="37">
        <v>1011</v>
      </c>
      <c r="G190" s="37">
        <v>1025</v>
      </c>
      <c r="H190" s="37">
        <v>1045</v>
      </c>
      <c r="I190" s="37">
        <v>1070</v>
      </c>
      <c r="J190" s="37">
        <v>1050</v>
      </c>
      <c r="K190" s="37">
        <v>1084</v>
      </c>
      <c r="L190" s="37">
        <v>1083</v>
      </c>
      <c r="M190" s="37">
        <v>1077</v>
      </c>
      <c r="N190" s="37">
        <v>1083</v>
      </c>
      <c r="O190" s="37">
        <v>1093</v>
      </c>
      <c r="P190" s="37">
        <v>1094</v>
      </c>
      <c r="Q190" s="37">
        <v>1089</v>
      </c>
    </row>
    <row r="191" spans="3:17" ht="15">
      <c r="C191" s="27"/>
      <c r="D191" s="37"/>
      <c r="E191" s="37"/>
      <c r="F191" s="37"/>
      <c r="G191" s="37"/>
      <c r="H191" s="37"/>
      <c r="I191" s="37"/>
      <c r="J191" s="37"/>
      <c r="K191" s="37"/>
      <c r="L191" s="37"/>
      <c r="M191" s="37"/>
      <c r="N191" s="37"/>
      <c r="O191" s="37"/>
      <c r="P191" s="37"/>
      <c r="Q191" s="37"/>
    </row>
    <row r="192" spans="1:17" ht="15">
      <c r="A192" s="1" t="s">
        <v>116</v>
      </c>
      <c r="B192" s="1" t="s">
        <v>71</v>
      </c>
      <c r="C192" s="27">
        <v>1934</v>
      </c>
      <c r="D192" s="37">
        <v>1955</v>
      </c>
      <c r="E192" s="37">
        <v>1943</v>
      </c>
      <c r="F192" s="37">
        <v>1953</v>
      </c>
      <c r="G192" s="37">
        <v>1956</v>
      </c>
      <c r="H192" s="37">
        <v>1984</v>
      </c>
      <c r="I192" s="37">
        <v>1998</v>
      </c>
      <c r="J192" s="37">
        <v>2035</v>
      </c>
      <c r="K192" s="37">
        <v>2036</v>
      </c>
      <c r="L192" s="37">
        <v>2031</v>
      </c>
      <c r="M192" s="37">
        <v>2033</v>
      </c>
      <c r="N192" s="37">
        <v>2072</v>
      </c>
      <c r="O192" s="37">
        <v>2094</v>
      </c>
      <c r="P192" s="37">
        <v>2123</v>
      </c>
      <c r="Q192" s="37">
        <v>2142</v>
      </c>
    </row>
    <row r="193" spans="2:17" ht="15">
      <c r="B193" s="1" t="s">
        <v>70</v>
      </c>
      <c r="C193" s="27">
        <v>2125</v>
      </c>
      <c r="D193" s="37">
        <v>2130</v>
      </c>
      <c r="E193" s="37">
        <v>2146</v>
      </c>
      <c r="F193" s="37">
        <v>2145</v>
      </c>
      <c r="G193" s="37">
        <v>2116</v>
      </c>
      <c r="H193" s="37">
        <v>2147</v>
      </c>
      <c r="I193" s="37">
        <v>2178</v>
      </c>
      <c r="J193" s="37">
        <v>2228</v>
      </c>
      <c r="K193" s="37">
        <v>2217</v>
      </c>
      <c r="L193" s="37">
        <v>2224</v>
      </c>
      <c r="M193" s="37">
        <v>2230</v>
      </c>
      <c r="N193" s="37">
        <v>2273</v>
      </c>
      <c r="O193" s="37">
        <v>2311</v>
      </c>
      <c r="P193" s="37">
        <v>2313</v>
      </c>
      <c r="Q193" s="37">
        <v>2345</v>
      </c>
    </row>
    <row r="194" spans="2:17" ht="15">
      <c r="B194" s="1" t="s">
        <v>69</v>
      </c>
      <c r="C194" s="27">
        <v>4059</v>
      </c>
      <c r="D194" s="37">
        <v>4085</v>
      </c>
      <c r="E194" s="37">
        <v>4089</v>
      </c>
      <c r="F194" s="37">
        <v>4098</v>
      </c>
      <c r="G194" s="37">
        <v>4072</v>
      </c>
      <c r="H194" s="37">
        <v>4131</v>
      </c>
      <c r="I194" s="37">
        <v>4176</v>
      </c>
      <c r="J194" s="37">
        <v>4263</v>
      </c>
      <c r="K194" s="37">
        <v>4253</v>
      </c>
      <c r="L194" s="37">
        <v>4255</v>
      </c>
      <c r="M194" s="37">
        <v>4263</v>
      </c>
      <c r="N194" s="37">
        <v>4345</v>
      </c>
      <c r="O194" s="37">
        <v>4405</v>
      </c>
      <c r="P194" s="37">
        <v>4436</v>
      </c>
      <c r="Q194" s="37">
        <v>4487</v>
      </c>
    </row>
    <row r="195" spans="3:17" ht="15">
      <c r="C195" s="27"/>
      <c r="D195" s="37"/>
      <c r="E195" s="37"/>
      <c r="F195" s="37"/>
      <c r="G195" s="37"/>
      <c r="H195" s="37"/>
      <c r="I195" s="37"/>
      <c r="J195" s="37"/>
      <c r="K195" s="37"/>
      <c r="L195" s="37"/>
      <c r="M195" s="37"/>
      <c r="N195" s="37"/>
      <c r="O195" s="37"/>
      <c r="P195" s="37"/>
      <c r="Q195" s="37"/>
    </row>
    <row r="196" spans="1:17" ht="15">
      <c r="A196" s="1" t="s">
        <v>115</v>
      </c>
      <c r="B196" s="1" t="s">
        <v>71</v>
      </c>
      <c r="C196" s="27">
        <v>92</v>
      </c>
      <c r="D196" s="37">
        <v>78</v>
      </c>
      <c r="E196" s="37">
        <v>73</v>
      </c>
      <c r="F196" s="37">
        <v>70</v>
      </c>
      <c r="G196" s="37">
        <v>69</v>
      </c>
      <c r="H196" s="37">
        <v>68</v>
      </c>
      <c r="I196" s="37">
        <v>69</v>
      </c>
      <c r="J196" s="37">
        <v>84</v>
      </c>
      <c r="K196" s="37">
        <v>81</v>
      </c>
      <c r="L196" s="37">
        <v>70</v>
      </c>
      <c r="M196" s="37">
        <v>72</v>
      </c>
      <c r="N196" s="37">
        <v>61</v>
      </c>
      <c r="O196" s="37">
        <v>52</v>
      </c>
      <c r="P196" s="37">
        <v>50</v>
      </c>
      <c r="Q196" s="37">
        <v>47</v>
      </c>
    </row>
    <row r="197" spans="2:17" ht="15">
      <c r="B197" s="1" t="s">
        <v>70</v>
      </c>
      <c r="C197" s="27">
        <v>114</v>
      </c>
      <c r="D197" s="37">
        <v>108</v>
      </c>
      <c r="E197" s="37">
        <v>110</v>
      </c>
      <c r="F197" s="37">
        <v>109</v>
      </c>
      <c r="G197" s="37">
        <v>105</v>
      </c>
      <c r="H197" s="37">
        <v>105</v>
      </c>
      <c r="I197" s="37">
        <v>98</v>
      </c>
      <c r="J197" s="37">
        <v>119</v>
      </c>
      <c r="K197" s="37">
        <v>114</v>
      </c>
      <c r="L197" s="37">
        <v>106</v>
      </c>
      <c r="M197" s="37">
        <v>105</v>
      </c>
      <c r="N197" s="37">
        <v>87</v>
      </c>
      <c r="O197" s="37">
        <v>74</v>
      </c>
      <c r="P197" s="37">
        <v>65</v>
      </c>
      <c r="Q197" s="37">
        <v>64</v>
      </c>
    </row>
    <row r="198" spans="2:17" ht="15">
      <c r="B198" s="1" t="s">
        <v>69</v>
      </c>
      <c r="C198" s="27">
        <v>206</v>
      </c>
      <c r="D198" s="37">
        <v>186</v>
      </c>
      <c r="E198" s="37">
        <v>183</v>
      </c>
      <c r="F198" s="37">
        <v>179</v>
      </c>
      <c r="G198" s="37">
        <v>174</v>
      </c>
      <c r="H198" s="37">
        <v>173</v>
      </c>
      <c r="I198" s="37">
        <v>167</v>
      </c>
      <c r="J198" s="37">
        <v>203</v>
      </c>
      <c r="K198" s="37">
        <v>195</v>
      </c>
      <c r="L198" s="37">
        <v>176</v>
      </c>
      <c r="M198" s="37">
        <v>177</v>
      </c>
      <c r="N198" s="37">
        <v>148</v>
      </c>
      <c r="O198" s="37">
        <v>126</v>
      </c>
      <c r="P198" s="37">
        <v>115</v>
      </c>
      <c r="Q198" s="37">
        <v>111</v>
      </c>
    </row>
    <row r="199" spans="3:17" ht="15">
      <c r="C199" s="27"/>
      <c r="D199" s="37"/>
      <c r="E199" s="37"/>
      <c r="F199" s="37"/>
      <c r="G199" s="37"/>
      <c r="H199" s="37"/>
      <c r="I199" s="37"/>
      <c r="J199" s="37"/>
      <c r="K199" s="37"/>
      <c r="L199" s="37"/>
      <c r="M199" s="37"/>
      <c r="N199" s="37"/>
      <c r="O199" s="37"/>
      <c r="P199" s="37"/>
      <c r="Q199" s="37"/>
    </row>
    <row r="200" spans="1:17" ht="15">
      <c r="A200" s="1" t="s">
        <v>114</v>
      </c>
      <c r="B200" s="1" t="s">
        <v>71</v>
      </c>
      <c r="C200" s="27">
        <v>354</v>
      </c>
      <c r="D200" s="37">
        <v>369</v>
      </c>
      <c r="E200" s="37">
        <v>383</v>
      </c>
      <c r="F200" s="37">
        <v>394</v>
      </c>
      <c r="G200" s="37">
        <v>399</v>
      </c>
      <c r="H200" s="37">
        <v>399</v>
      </c>
      <c r="I200" s="37">
        <v>406</v>
      </c>
      <c r="J200" s="37">
        <v>400</v>
      </c>
      <c r="K200" s="37">
        <v>412</v>
      </c>
      <c r="L200" s="37">
        <v>413</v>
      </c>
      <c r="M200" s="37">
        <v>422</v>
      </c>
      <c r="N200" s="37">
        <v>431</v>
      </c>
      <c r="O200" s="37">
        <v>434</v>
      </c>
      <c r="P200" s="37">
        <v>425</v>
      </c>
      <c r="Q200" s="37">
        <v>430</v>
      </c>
    </row>
    <row r="201" spans="2:17" ht="15">
      <c r="B201" s="1" t="s">
        <v>70</v>
      </c>
      <c r="C201" s="27">
        <v>405</v>
      </c>
      <c r="D201" s="37">
        <v>413</v>
      </c>
      <c r="E201" s="37">
        <v>434</v>
      </c>
      <c r="F201" s="37">
        <v>439</v>
      </c>
      <c r="G201" s="37">
        <v>449</v>
      </c>
      <c r="H201" s="37">
        <v>455</v>
      </c>
      <c r="I201" s="37">
        <v>447</v>
      </c>
      <c r="J201" s="37">
        <v>460</v>
      </c>
      <c r="K201" s="37">
        <v>478</v>
      </c>
      <c r="L201" s="37">
        <v>470</v>
      </c>
      <c r="M201" s="37">
        <v>479</v>
      </c>
      <c r="N201" s="37">
        <v>481</v>
      </c>
      <c r="O201" s="37">
        <v>481</v>
      </c>
      <c r="P201" s="37">
        <v>464</v>
      </c>
      <c r="Q201" s="37">
        <v>467</v>
      </c>
    </row>
    <row r="202" spans="2:17" ht="15">
      <c r="B202" s="1" t="s">
        <v>69</v>
      </c>
      <c r="C202" s="27">
        <v>759</v>
      </c>
      <c r="D202" s="37">
        <v>782</v>
      </c>
      <c r="E202" s="37">
        <v>817</v>
      </c>
      <c r="F202" s="37">
        <v>833</v>
      </c>
      <c r="G202" s="37">
        <v>848</v>
      </c>
      <c r="H202" s="37">
        <v>854</v>
      </c>
      <c r="I202" s="37">
        <v>853</v>
      </c>
      <c r="J202" s="37">
        <v>860</v>
      </c>
      <c r="K202" s="37">
        <v>890</v>
      </c>
      <c r="L202" s="37">
        <v>883</v>
      </c>
      <c r="M202" s="37">
        <v>901</v>
      </c>
      <c r="N202" s="37">
        <v>912</v>
      </c>
      <c r="O202" s="37">
        <v>915</v>
      </c>
      <c r="P202" s="37">
        <v>889</v>
      </c>
      <c r="Q202" s="37">
        <v>897</v>
      </c>
    </row>
    <row r="203" spans="3:17" ht="15">
      <c r="C203" s="27"/>
      <c r="D203" s="37"/>
      <c r="E203" s="37"/>
      <c r="F203" s="37"/>
      <c r="G203" s="37"/>
      <c r="H203" s="37"/>
      <c r="I203" s="37"/>
      <c r="J203" s="37"/>
      <c r="K203" s="37"/>
      <c r="L203" s="37"/>
      <c r="M203" s="37"/>
      <c r="N203" s="37"/>
      <c r="O203" s="37"/>
      <c r="P203" s="37"/>
      <c r="Q203" s="37"/>
    </row>
    <row r="204" spans="1:17" ht="15">
      <c r="A204" s="1" t="s">
        <v>73</v>
      </c>
      <c r="B204" s="1" t="s">
        <v>71</v>
      </c>
      <c r="C204" s="27">
        <v>15710</v>
      </c>
      <c r="D204" s="37">
        <v>15869</v>
      </c>
      <c r="E204" s="37">
        <v>15968</v>
      </c>
      <c r="F204" s="37">
        <v>16022</v>
      </c>
      <c r="G204" s="37">
        <v>16111</v>
      </c>
      <c r="H204" s="37">
        <v>16211</v>
      </c>
      <c r="I204" s="37">
        <v>16290</v>
      </c>
      <c r="J204" s="37">
        <v>16478</v>
      </c>
      <c r="K204" s="37">
        <v>16513</v>
      </c>
      <c r="L204" s="37">
        <v>16455</v>
      </c>
      <c r="M204" s="37">
        <v>16485</v>
      </c>
      <c r="N204" s="37">
        <v>16556</v>
      </c>
      <c r="O204" s="37">
        <v>16579</v>
      </c>
      <c r="P204" s="37">
        <v>16578</v>
      </c>
      <c r="Q204" s="37">
        <v>16572</v>
      </c>
    </row>
    <row r="205" spans="2:17" ht="15">
      <c r="B205" s="1" t="s">
        <v>70</v>
      </c>
      <c r="C205" s="27">
        <v>16660</v>
      </c>
      <c r="D205" s="37">
        <v>16716</v>
      </c>
      <c r="E205" s="37">
        <v>16873</v>
      </c>
      <c r="F205" s="37">
        <v>16888</v>
      </c>
      <c r="G205" s="37">
        <v>16994</v>
      </c>
      <c r="H205" s="37">
        <v>17114</v>
      </c>
      <c r="I205" s="37">
        <v>17136</v>
      </c>
      <c r="J205" s="37">
        <v>17455</v>
      </c>
      <c r="K205" s="37">
        <v>17505</v>
      </c>
      <c r="L205" s="37">
        <v>17432</v>
      </c>
      <c r="M205" s="37">
        <v>17492</v>
      </c>
      <c r="N205" s="37">
        <v>17506</v>
      </c>
      <c r="O205" s="37">
        <v>17469</v>
      </c>
      <c r="P205" s="37">
        <v>17447</v>
      </c>
      <c r="Q205" s="37">
        <v>17474</v>
      </c>
    </row>
    <row r="206" spans="2:17" ht="15">
      <c r="B206" s="1" t="s">
        <v>69</v>
      </c>
      <c r="C206" s="27">
        <v>32370</v>
      </c>
      <c r="D206" s="37">
        <v>32585</v>
      </c>
      <c r="E206" s="37">
        <v>32841</v>
      </c>
      <c r="F206" s="37">
        <v>32910</v>
      </c>
      <c r="G206" s="37">
        <v>33105</v>
      </c>
      <c r="H206" s="37">
        <v>33325</v>
      </c>
      <c r="I206" s="37">
        <v>33426</v>
      </c>
      <c r="J206" s="37">
        <v>33933</v>
      </c>
      <c r="K206" s="37">
        <v>34018</v>
      </c>
      <c r="L206" s="37">
        <v>33887</v>
      </c>
      <c r="M206" s="37">
        <v>33977</v>
      </c>
      <c r="N206" s="37">
        <v>34062</v>
      </c>
      <c r="O206" s="37">
        <v>34048</v>
      </c>
      <c r="P206" s="37">
        <v>34025</v>
      </c>
      <c r="Q206" s="37">
        <v>34046</v>
      </c>
    </row>
    <row r="207" spans="1:17" ht="15">
      <c r="A207" s="22"/>
      <c r="B207" s="22"/>
      <c r="C207" s="24"/>
      <c r="D207" s="23"/>
      <c r="E207" s="23"/>
      <c r="F207" s="23"/>
      <c r="G207" s="23"/>
      <c r="H207" s="23"/>
      <c r="I207" s="23"/>
      <c r="J207" s="23"/>
      <c r="K207" s="23"/>
      <c r="L207" s="23"/>
      <c r="M207" s="23"/>
      <c r="N207" s="23"/>
      <c r="O207" s="22"/>
      <c r="P207" s="23"/>
      <c r="Q207" s="23"/>
    </row>
    <row r="208" spans="1:17" ht="15">
      <c r="A208" s="1" t="s">
        <v>113</v>
      </c>
      <c r="C208" s="27"/>
      <c r="D208" s="37"/>
      <c r="E208" s="37"/>
      <c r="F208" s="37"/>
      <c r="G208" s="37"/>
      <c r="H208" s="37"/>
      <c r="I208" s="37"/>
      <c r="J208" s="37"/>
      <c r="K208" s="37"/>
      <c r="L208" s="37"/>
      <c r="M208" s="37"/>
      <c r="N208" s="37"/>
      <c r="O208" s="37"/>
      <c r="P208" s="37"/>
      <c r="Q208" s="37"/>
    </row>
    <row r="209" spans="1:17" ht="15">
      <c r="A209" s="1" t="s">
        <v>112</v>
      </c>
      <c r="B209" s="1" t="s">
        <v>71</v>
      </c>
      <c r="C209" s="27">
        <v>374</v>
      </c>
      <c r="D209" s="37">
        <v>354</v>
      </c>
      <c r="E209" s="37">
        <v>349</v>
      </c>
      <c r="F209" s="37">
        <v>352</v>
      </c>
      <c r="G209" s="37">
        <v>337</v>
      </c>
      <c r="H209" s="37">
        <v>323</v>
      </c>
      <c r="I209" s="37">
        <v>319</v>
      </c>
      <c r="J209" s="37">
        <v>316</v>
      </c>
      <c r="K209" s="37">
        <v>312</v>
      </c>
      <c r="L209" s="37">
        <v>298</v>
      </c>
      <c r="M209" s="37">
        <v>298</v>
      </c>
      <c r="N209" s="37">
        <v>290</v>
      </c>
      <c r="O209" s="37">
        <v>296</v>
      </c>
      <c r="P209" s="37">
        <v>295</v>
      </c>
      <c r="Q209" s="37">
        <v>285</v>
      </c>
    </row>
    <row r="210" spans="2:17" ht="15">
      <c r="B210" s="1" t="s">
        <v>70</v>
      </c>
      <c r="C210" s="27">
        <v>371</v>
      </c>
      <c r="D210" s="37">
        <v>362</v>
      </c>
      <c r="E210" s="37">
        <v>352</v>
      </c>
      <c r="F210" s="37">
        <v>359</v>
      </c>
      <c r="G210" s="37">
        <v>351</v>
      </c>
      <c r="H210" s="37">
        <v>345</v>
      </c>
      <c r="I210" s="37">
        <v>343</v>
      </c>
      <c r="J210" s="37">
        <v>336</v>
      </c>
      <c r="K210" s="37">
        <v>329</v>
      </c>
      <c r="L210" s="37">
        <v>322</v>
      </c>
      <c r="M210" s="37">
        <v>331</v>
      </c>
      <c r="N210" s="37">
        <v>323</v>
      </c>
      <c r="O210" s="37">
        <v>315</v>
      </c>
      <c r="P210" s="37">
        <v>306</v>
      </c>
      <c r="Q210" s="37">
        <v>292</v>
      </c>
    </row>
    <row r="211" spans="2:17" ht="15">
      <c r="B211" s="1" t="s">
        <v>69</v>
      </c>
      <c r="C211" s="27">
        <v>745</v>
      </c>
      <c r="D211" s="37">
        <v>716</v>
      </c>
      <c r="E211" s="37">
        <v>701</v>
      </c>
      <c r="F211" s="37">
        <v>711</v>
      </c>
      <c r="G211" s="37">
        <v>688</v>
      </c>
      <c r="H211" s="37">
        <v>668</v>
      </c>
      <c r="I211" s="37">
        <v>662</v>
      </c>
      <c r="J211" s="37">
        <v>652</v>
      </c>
      <c r="K211" s="37">
        <v>641</v>
      </c>
      <c r="L211" s="37">
        <v>620</v>
      </c>
      <c r="M211" s="37">
        <v>629</v>
      </c>
      <c r="N211" s="37">
        <v>613</v>
      </c>
      <c r="O211" s="37">
        <v>611</v>
      </c>
      <c r="P211" s="37">
        <v>601</v>
      </c>
      <c r="Q211" s="37">
        <v>577</v>
      </c>
    </row>
    <row r="212" spans="3:17" ht="15">
      <c r="C212" s="27"/>
      <c r="D212" s="37"/>
      <c r="E212" s="37"/>
      <c r="F212" s="37"/>
      <c r="G212" s="37"/>
      <c r="H212" s="37"/>
      <c r="I212" s="37"/>
      <c r="J212" s="37"/>
      <c r="K212" s="37"/>
      <c r="L212" s="37"/>
      <c r="M212" s="37"/>
      <c r="N212" s="37"/>
      <c r="O212" s="37"/>
      <c r="P212" s="37"/>
      <c r="Q212" s="37"/>
    </row>
    <row r="213" spans="1:17" ht="15">
      <c r="A213" s="1" t="s">
        <v>111</v>
      </c>
      <c r="B213" s="1" t="s">
        <v>71</v>
      </c>
      <c r="C213" s="27">
        <v>230</v>
      </c>
      <c r="D213" s="37">
        <v>223</v>
      </c>
      <c r="E213" s="37">
        <v>219</v>
      </c>
      <c r="F213" s="37">
        <v>215</v>
      </c>
      <c r="G213" s="37">
        <v>212</v>
      </c>
      <c r="H213" s="37">
        <v>218</v>
      </c>
      <c r="I213" s="37">
        <v>220</v>
      </c>
      <c r="J213" s="37">
        <v>218</v>
      </c>
      <c r="K213" s="37">
        <v>207</v>
      </c>
      <c r="L213" s="37">
        <v>205</v>
      </c>
      <c r="M213" s="37">
        <v>194</v>
      </c>
      <c r="N213" s="37">
        <v>195</v>
      </c>
      <c r="O213" s="37">
        <v>196</v>
      </c>
      <c r="P213" s="37">
        <v>192</v>
      </c>
      <c r="Q213" s="37">
        <v>188</v>
      </c>
    </row>
    <row r="214" spans="2:17" ht="15">
      <c r="B214" s="1" t="s">
        <v>70</v>
      </c>
      <c r="C214" s="27">
        <v>201</v>
      </c>
      <c r="D214" s="37">
        <v>196</v>
      </c>
      <c r="E214" s="37">
        <v>199</v>
      </c>
      <c r="F214" s="37">
        <v>196</v>
      </c>
      <c r="G214" s="37">
        <v>188</v>
      </c>
      <c r="H214" s="37">
        <v>191</v>
      </c>
      <c r="I214" s="37">
        <v>188</v>
      </c>
      <c r="J214" s="37">
        <v>180</v>
      </c>
      <c r="K214" s="37">
        <v>172</v>
      </c>
      <c r="L214" s="37">
        <v>182</v>
      </c>
      <c r="M214" s="37">
        <v>179</v>
      </c>
      <c r="N214" s="37">
        <v>180</v>
      </c>
      <c r="O214" s="37">
        <v>176</v>
      </c>
      <c r="P214" s="37">
        <v>171</v>
      </c>
      <c r="Q214" s="37">
        <v>168</v>
      </c>
    </row>
    <row r="215" spans="2:17" ht="15">
      <c r="B215" s="1" t="s">
        <v>69</v>
      </c>
      <c r="C215" s="27">
        <v>431</v>
      </c>
      <c r="D215" s="37">
        <v>419</v>
      </c>
      <c r="E215" s="37">
        <v>418</v>
      </c>
      <c r="F215" s="37">
        <v>411</v>
      </c>
      <c r="G215" s="37">
        <v>400</v>
      </c>
      <c r="H215" s="37">
        <v>409</v>
      </c>
      <c r="I215" s="37">
        <v>408</v>
      </c>
      <c r="J215" s="37">
        <v>398</v>
      </c>
      <c r="K215" s="37">
        <v>379</v>
      </c>
      <c r="L215" s="37">
        <v>387</v>
      </c>
      <c r="M215" s="37">
        <v>373</v>
      </c>
      <c r="N215" s="37">
        <v>375</v>
      </c>
      <c r="O215" s="37">
        <v>372</v>
      </c>
      <c r="P215" s="37">
        <v>363</v>
      </c>
      <c r="Q215" s="37">
        <v>356</v>
      </c>
    </row>
    <row r="216" spans="3:17" ht="15">
      <c r="C216" s="27"/>
      <c r="D216" s="37"/>
      <c r="E216" s="37"/>
      <c r="F216" s="37"/>
      <c r="G216" s="37"/>
      <c r="H216" s="37"/>
      <c r="I216" s="37"/>
      <c r="J216" s="37"/>
      <c r="K216" s="37"/>
      <c r="L216" s="37"/>
      <c r="M216" s="37"/>
      <c r="N216" s="37"/>
      <c r="O216" s="37"/>
      <c r="P216" s="37"/>
      <c r="Q216" s="37"/>
    </row>
    <row r="217" spans="1:17" ht="15">
      <c r="A217" s="1" t="s">
        <v>110</v>
      </c>
      <c r="B217" s="1" t="s">
        <v>71</v>
      </c>
      <c r="C217" s="27">
        <v>541</v>
      </c>
      <c r="D217" s="37">
        <v>539</v>
      </c>
      <c r="E217" s="37">
        <v>532</v>
      </c>
      <c r="F217" s="37">
        <v>532</v>
      </c>
      <c r="G217" s="37">
        <v>534</v>
      </c>
      <c r="H217" s="37">
        <v>531</v>
      </c>
      <c r="I217" s="37">
        <v>531</v>
      </c>
      <c r="J217" s="37">
        <v>540</v>
      </c>
      <c r="K217" s="37">
        <v>540</v>
      </c>
      <c r="L217" s="37">
        <v>543</v>
      </c>
      <c r="M217" s="37">
        <v>545</v>
      </c>
      <c r="N217" s="37">
        <v>543</v>
      </c>
      <c r="O217" s="37">
        <v>545</v>
      </c>
      <c r="P217" s="37">
        <v>538</v>
      </c>
      <c r="Q217" s="37">
        <v>545</v>
      </c>
    </row>
    <row r="218" spans="2:17" ht="15">
      <c r="B218" s="1" t="s">
        <v>70</v>
      </c>
      <c r="C218" s="27">
        <v>583</v>
      </c>
      <c r="D218" s="37">
        <v>570</v>
      </c>
      <c r="E218" s="37">
        <v>563</v>
      </c>
      <c r="F218" s="37">
        <v>570</v>
      </c>
      <c r="G218" s="37">
        <v>559</v>
      </c>
      <c r="H218" s="37">
        <v>556</v>
      </c>
      <c r="I218" s="37">
        <v>562</v>
      </c>
      <c r="J218" s="37">
        <v>563</v>
      </c>
      <c r="K218" s="37">
        <v>552</v>
      </c>
      <c r="L218" s="37">
        <v>549</v>
      </c>
      <c r="M218" s="37">
        <v>546</v>
      </c>
      <c r="N218" s="37">
        <v>536</v>
      </c>
      <c r="O218" s="37">
        <v>537</v>
      </c>
      <c r="P218" s="37">
        <v>526</v>
      </c>
      <c r="Q218" s="37">
        <v>518</v>
      </c>
    </row>
    <row r="219" spans="2:17" ht="15">
      <c r="B219" s="1" t="s">
        <v>69</v>
      </c>
      <c r="C219" s="27">
        <v>1124</v>
      </c>
      <c r="D219" s="37">
        <v>1109</v>
      </c>
      <c r="E219" s="37">
        <v>1095</v>
      </c>
      <c r="F219" s="37">
        <v>1102</v>
      </c>
      <c r="G219" s="37">
        <v>1093</v>
      </c>
      <c r="H219" s="37">
        <v>1087</v>
      </c>
      <c r="I219" s="37">
        <v>1093</v>
      </c>
      <c r="J219" s="37">
        <v>1103</v>
      </c>
      <c r="K219" s="37">
        <v>1092</v>
      </c>
      <c r="L219" s="37">
        <v>1092</v>
      </c>
      <c r="M219" s="37">
        <v>1091</v>
      </c>
      <c r="N219" s="37">
        <v>1079</v>
      </c>
      <c r="O219" s="37">
        <v>1082</v>
      </c>
      <c r="P219" s="37">
        <v>1064</v>
      </c>
      <c r="Q219" s="37">
        <v>1063</v>
      </c>
    </row>
    <row r="220" spans="3:17" ht="15">
      <c r="C220" s="27"/>
      <c r="D220" s="37"/>
      <c r="E220" s="37"/>
      <c r="F220" s="37"/>
      <c r="G220" s="37"/>
      <c r="H220" s="37"/>
      <c r="I220" s="37"/>
      <c r="J220" s="37"/>
      <c r="K220" s="37"/>
      <c r="L220" s="37"/>
      <c r="M220" s="37"/>
      <c r="N220" s="37"/>
      <c r="O220" s="37"/>
      <c r="P220" s="37"/>
      <c r="Q220" s="37"/>
    </row>
    <row r="221" spans="1:17" ht="15">
      <c r="A221" s="1" t="s">
        <v>109</v>
      </c>
      <c r="B221" s="1" t="s">
        <v>71</v>
      </c>
      <c r="C221" s="27">
        <v>91</v>
      </c>
      <c r="D221" s="37">
        <v>93</v>
      </c>
      <c r="E221" s="37">
        <v>93</v>
      </c>
      <c r="F221" s="37">
        <v>94</v>
      </c>
      <c r="G221" s="37">
        <v>94</v>
      </c>
      <c r="H221" s="37">
        <v>94</v>
      </c>
      <c r="I221" s="37">
        <v>95</v>
      </c>
      <c r="J221" s="37">
        <v>95</v>
      </c>
      <c r="K221" s="37">
        <v>95</v>
      </c>
      <c r="L221" s="37">
        <v>94</v>
      </c>
      <c r="M221" s="37">
        <v>97</v>
      </c>
      <c r="N221" s="37">
        <v>91</v>
      </c>
      <c r="O221" s="37">
        <v>87</v>
      </c>
      <c r="P221" s="37">
        <v>87</v>
      </c>
      <c r="Q221" s="37">
        <v>86</v>
      </c>
    </row>
    <row r="222" spans="2:17" ht="15">
      <c r="B222" s="1" t="s">
        <v>70</v>
      </c>
      <c r="C222" s="27">
        <v>114</v>
      </c>
      <c r="D222" s="37">
        <v>119</v>
      </c>
      <c r="E222" s="37">
        <v>120</v>
      </c>
      <c r="F222" s="37">
        <v>122</v>
      </c>
      <c r="G222" s="37">
        <v>119</v>
      </c>
      <c r="H222" s="37">
        <v>121</v>
      </c>
      <c r="I222" s="37">
        <v>124</v>
      </c>
      <c r="J222" s="37">
        <v>125</v>
      </c>
      <c r="K222" s="37">
        <v>121</v>
      </c>
      <c r="L222" s="37">
        <v>119</v>
      </c>
      <c r="M222" s="37">
        <v>115</v>
      </c>
      <c r="N222" s="37">
        <v>111</v>
      </c>
      <c r="O222" s="37">
        <v>110</v>
      </c>
      <c r="P222" s="37">
        <v>105</v>
      </c>
      <c r="Q222" s="37">
        <v>101</v>
      </c>
    </row>
    <row r="223" spans="2:17" ht="15">
      <c r="B223" s="1" t="s">
        <v>69</v>
      </c>
      <c r="C223" s="27">
        <v>205</v>
      </c>
      <c r="D223" s="37">
        <v>212</v>
      </c>
      <c r="E223" s="37">
        <v>213</v>
      </c>
      <c r="F223" s="37">
        <v>216</v>
      </c>
      <c r="G223" s="37">
        <v>213</v>
      </c>
      <c r="H223" s="37">
        <v>215</v>
      </c>
      <c r="I223" s="37">
        <v>219</v>
      </c>
      <c r="J223" s="37">
        <v>220</v>
      </c>
      <c r="K223" s="37">
        <v>216</v>
      </c>
      <c r="L223" s="37">
        <v>213</v>
      </c>
      <c r="M223" s="37">
        <v>212</v>
      </c>
      <c r="N223" s="37">
        <v>202</v>
      </c>
      <c r="O223" s="37">
        <v>197</v>
      </c>
      <c r="P223" s="37">
        <v>192</v>
      </c>
      <c r="Q223" s="37">
        <v>187</v>
      </c>
    </row>
    <row r="224" spans="3:17" ht="15">
      <c r="C224" s="27"/>
      <c r="D224" s="37"/>
      <c r="E224" s="37"/>
      <c r="F224" s="37"/>
      <c r="G224" s="37"/>
      <c r="H224" s="37"/>
      <c r="I224" s="37"/>
      <c r="J224" s="37"/>
      <c r="K224" s="37"/>
      <c r="L224" s="37"/>
      <c r="M224" s="37"/>
      <c r="N224" s="37"/>
      <c r="O224" s="37"/>
      <c r="P224" s="37"/>
      <c r="Q224" s="37"/>
    </row>
    <row r="225" spans="1:17" ht="15">
      <c r="A225" s="1" t="s">
        <v>108</v>
      </c>
      <c r="B225" s="1" t="s">
        <v>71</v>
      </c>
      <c r="C225" s="27">
        <v>803</v>
      </c>
      <c r="D225" s="37">
        <v>794</v>
      </c>
      <c r="E225" s="37">
        <v>796</v>
      </c>
      <c r="F225" s="37">
        <v>810</v>
      </c>
      <c r="G225" s="37">
        <v>805</v>
      </c>
      <c r="H225" s="37">
        <v>794</v>
      </c>
      <c r="I225" s="37">
        <v>805</v>
      </c>
      <c r="J225" s="37">
        <v>795</v>
      </c>
      <c r="K225" s="37">
        <v>812</v>
      </c>
      <c r="L225" s="37">
        <v>793</v>
      </c>
      <c r="M225" s="37">
        <v>778</v>
      </c>
      <c r="N225" s="37">
        <v>759</v>
      </c>
      <c r="O225" s="37">
        <v>769</v>
      </c>
      <c r="P225" s="37">
        <v>779</v>
      </c>
      <c r="Q225" s="37">
        <v>780</v>
      </c>
    </row>
    <row r="226" spans="2:17" ht="15">
      <c r="B226" s="1" t="s">
        <v>70</v>
      </c>
      <c r="C226" s="27">
        <v>826</v>
      </c>
      <c r="D226" s="37">
        <v>840</v>
      </c>
      <c r="E226" s="37">
        <v>824</v>
      </c>
      <c r="F226" s="37">
        <v>821</v>
      </c>
      <c r="G226" s="37">
        <v>839</v>
      </c>
      <c r="H226" s="37">
        <v>831</v>
      </c>
      <c r="I226" s="37">
        <v>846</v>
      </c>
      <c r="J226" s="37">
        <v>841</v>
      </c>
      <c r="K226" s="37">
        <v>840</v>
      </c>
      <c r="L226" s="37">
        <v>828</v>
      </c>
      <c r="M226" s="37">
        <v>817</v>
      </c>
      <c r="N226" s="37">
        <v>798</v>
      </c>
      <c r="O226" s="37">
        <v>830</v>
      </c>
      <c r="P226" s="37">
        <v>816</v>
      </c>
      <c r="Q226" s="37">
        <v>814</v>
      </c>
    </row>
    <row r="227" spans="2:17" ht="15">
      <c r="B227" s="1" t="s">
        <v>69</v>
      </c>
      <c r="C227" s="27">
        <v>1629</v>
      </c>
      <c r="D227" s="37">
        <v>1634</v>
      </c>
      <c r="E227" s="37">
        <v>1620</v>
      </c>
      <c r="F227" s="37">
        <v>1631</v>
      </c>
      <c r="G227" s="37">
        <v>1644</v>
      </c>
      <c r="H227" s="37">
        <v>1625</v>
      </c>
      <c r="I227" s="37">
        <v>1651</v>
      </c>
      <c r="J227" s="37">
        <v>1636</v>
      </c>
      <c r="K227" s="37">
        <v>1652</v>
      </c>
      <c r="L227" s="37">
        <v>1621</v>
      </c>
      <c r="M227" s="37">
        <v>1595</v>
      </c>
      <c r="N227" s="37">
        <v>1557</v>
      </c>
      <c r="O227" s="37">
        <v>1599</v>
      </c>
      <c r="P227" s="37">
        <v>1595</v>
      </c>
      <c r="Q227" s="37">
        <v>1594</v>
      </c>
    </row>
    <row r="228" spans="3:17" ht="15">
      <c r="C228" s="27"/>
      <c r="D228" s="37"/>
      <c r="E228" s="37"/>
      <c r="F228" s="37"/>
      <c r="G228" s="37"/>
      <c r="H228" s="37"/>
      <c r="I228" s="37"/>
      <c r="J228" s="37"/>
      <c r="K228" s="37"/>
      <c r="L228" s="37"/>
      <c r="M228" s="37"/>
      <c r="N228" s="37"/>
      <c r="O228" s="37"/>
      <c r="P228" s="37"/>
      <c r="Q228" s="37"/>
    </row>
    <row r="229" spans="1:17" ht="15">
      <c r="A229" s="1" t="s">
        <v>107</v>
      </c>
      <c r="B229" s="1" t="s">
        <v>71</v>
      </c>
      <c r="C229" s="27">
        <v>734</v>
      </c>
      <c r="D229" s="37">
        <v>742</v>
      </c>
      <c r="E229" s="37">
        <v>743</v>
      </c>
      <c r="F229" s="37">
        <v>735</v>
      </c>
      <c r="G229" s="37">
        <v>740</v>
      </c>
      <c r="H229" s="37">
        <v>746</v>
      </c>
      <c r="I229" s="37">
        <v>765</v>
      </c>
      <c r="J229" s="37">
        <v>775</v>
      </c>
      <c r="K229" s="37">
        <v>773</v>
      </c>
      <c r="L229" s="37">
        <v>783</v>
      </c>
      <c r="M229" s="37">
        <v>760</v>
      </c>
      <c r="N229" s="37">
        <v>755</v>
      </c>
      <c r="O229" s="37">
        <v>761</v>
      </c>
      <c r="P229" s="37">
        <v>760</v>
      </c>
      <c r="Q229" s="37">
        <v>751</v>
      </c>
    </row>
    <row r="230" spans="2:17" ht="15">
      <c r="B230" s="1" t="s">
        <v>70</v>
      </c>
      <c r="C230" s="27">
        <v>763</v>
      </c>
      <c r="D230" s="37">
        <v>782</v>
      </c>
      <c r="E230" s="37">
        <v>788</v>
      </c>
      <c r="F230" s="37">
        <v>770</v>
      </c>
      <c r="G230" s="37">
        <v>780</v>
      </c>
      <c r="H230" s="37">
        <v>786</v>
      </c>
      <c r="I230" s="37">
        <v>822</v>
      </c>
      <c r="J230" s="37">
        <v>818</v>
      </c>
      <c r="K230" s="37">
        <v>811</v>
      </c>
      <c r="L230" s="37">
        <v>823</v>
      </c>
      <c r="M230" s="37">
        <v>804</v>
      </c>
      <c r="N230" s="37">
        <v>789</v>
      </c>
      <c r="O230" s="37">
        <v>792</v>
      </c>
      <c r="P230" s="37">
        <v>779</v>
      </c>
      <c r="Q230" s="37">
        <v>766</v>
      </c>
    </row>
    <row r="231" spans="2:17" ht="15">
      <c r="B231" s="1" t="s">
        <v>69</v>
      </c>
      <c r="C231" s="27">
        <v>1497</v>
      </c>
      <c r="D231" s="37">
        <v>1524</v>
      </c>
      <c r="E231" s="37">
        <v>1531</v>
      </c>
      <c r="F231" s="37">
        <v>1505</v>
      </c>
      <c r="G231" s="37">
        <v>1520</v>
      </c>
      <c r="H231" s="37">
        <v>1532</v>
      </c>
      <c r="I231" s="37">
        <v>1587</v>
      </c>
      <c r="J231" s="37">
        <v>1593</v>
      </c>
      <c r="K231" s="37">
        <v>1584</v>
      </c>
      <c r="L231" s="37">
        <v>1606</v>
      </c>
      <c r="M231" s="37">
        <v>1564</v>
      </c>
      <c r="N231" s="37">
        <v>1544</v>
      </c>
      <c r="O231" s="37">
        <v>1553</v>
      </c>
      <c r="P231" s="37">
        <v>1539</v>
      </c>
      <c r="Q231" s="37">
        <v>1517</v>
      </c>
    </row>
    <row r="232" spans="3:17" ht="15">
      <c r="C232" s="27"/>
      <c r="D232" s="37"/>
      <c r="E232" s="37"/>
      <c r="F232" s="37"/>
      <c r="G232" s="37"/>
      <c r="H232" s="37"/>
      <c r="I232" s="37"/>
      <c r="J232" s="37"/>
      <c r="K232" s="37"/>
      <c r="L232" s="37"/>
      <c r="M232" s="37"/>
      <c r="N232" s="37"/>
      <c r="O232" s="37"/>
      <c r="P232" s="37"/>
      <c r="Q232" s="37"/>
    </row>
    <row r="233" spans="1:17" ht="15">
      <c r="A233" s="1" t="s">
        <v>106</v>
      </c>
      <c r="B233" s="1" t="s">
        <v>71</v>
      </c>
      <c r="C233" s="27">
        <v>823</v>
      </c>
      <c r="D233" s="37">
        <v>848</v>
      </c>
      <c r="E233" s="37">
        <v>841</v>
      </c>
      <c r="F233" s="37">
        <v>834</v>
      </c>
      <c r="G233" s="37">
        <v>830</v>
      </c>
      <c r="H233" s="37">
        <v>844</v>
      </c>
      <c r="I233" s="37">
        <v>840</v>
      </c>
      <c r="J233" s="37">
        <v>839</v>
      </c>
      <c r="K233" s="37">
        <v>829</v>
      </c>
      <c r="L233" s="37">
        <v>821</v>
      </c>
      <c r="M233" s="37">
        <v>821</v>
      </c>
      <c r="N233" s="37">
        <v>835</v>
      </c>
      <c r="O233" s="37">
        <v>840</v>
      </c>
      <c r="P233" s="37">
        <v>841</v>
      </c>
      <c r="Q233" s="37">
        <v>851</v>
      </c>
    </row>
    <row r="234" spans="2:17" ht="15">
      <c r="B234" s="1" t="s">
        <v>70</v>
      </c>
      <c r="C234" s="27">
        <v>817</v>
      </c>
      <c r="D234" s="37">
        <v>836</v>
      </c>
      <c r="E234" s="37">
        <v>850</v>
      </c>
      <c r="F234" s="37">
        <v>853</v>
      </c>
      <c r="G234" s="37">
        <v>860</v>
      </c>
      <c r="H234" s="37">
        <v>878</v>
      </c>
      <c r="I234" s="37">
        <v>883</v>
      </c>
      <c r="J234" s="37">
        <v>884</v>
      </c>
      <c r="K234" s="37">
        <v>867</v>
      </c>
      <c r="L234" s="37">
        <v>851</v>
      </c>
      <c r="M234" s="37">
        <v>848</v>
      </c>
      <c r="N234" s="37">
        <v>853</v>
      </c>
      <c r="O234" s="37">
        <v>865</v>
      </c>
      <c r="P234" s="37">
        <v>886</v>
      </c>
      <c r="Q234" s="37">
        <v>896</v>
      </c>
    </row>
    <row r="235" spans="2:17" ht="15">
      <c r="B235" s="1" t="s">
        <v>69</v>
      </c>
      <c r="C235" s="27">
        <v>1640</v>
      </c>
      <c r="D235" s="37">
        <v>1684</v>
      </c>
      <c r="E235" s="37">
        <v>1691</v>
      </c>
      <c r="F235" s="37">
        <v>1687</v>
      </c>
      <c r="G235" s="37">
        <v>1690</v>
      </c>
      <c r="H235" s="37">
        <v>1722</v>
      </c>
      <c r="I235" s="37">
        <v>1723</v>
      </c>
      <c r="J235" s="37">
        <v>1723</v>
      </c>
      <c r="K235" s="37">
        <v>1696</v>
      </c>
      <c r="L235" s="37">
        <v>1672</v>
      </c>
      <c r="M235" s="37">
        <v>1669</v>
      </c>
      <c r="N235" s="37">
        <v>1688</v>
      </c>
      <c r="O235" s="37">
        <v>1705</v>
      </c>
      <c r="P235" s="37">
        <v>1727</v>
      </c>
      <c r="Q235" s="37">
        <v>1747</v>
      </c>
    </row>
    <row r="236" spans="3:17" ht="15">
      <c r="C236" s="27"/>
      <c r="D236" s="37"/>
      <c r="E236" s="37"/>
      <c r="F236" s="37"/>
      <c r="G236" s="37"/>
      <c r="H236" s="37"/>
      <c r="I236" s="37"/>
      <c r="J236" s="37"/>
      <c r="K236" s="37"/>
      <c r="L236" s="37"/>
      <c r="M236" s="37"/>
      <c r="N236" s="37"/>
      <c r="O236" s="37"/>
      <c r="P236" s="37"/>
      <c r="Q236" s="37"/>
    </row>
    <row r="237" spans="1:17" ht="15">
      <c r="A237" s="1" t="s">
        <v>105</v>
      </c>
      <c r="B237" s="1" t="s">
        <v>71</v>
      </c>
      <c r="C237" s="27">
        <v>604</v>
      </c>
      <c r="D237" s="37">
        <v>609</v>
      </c>
      <c r="E237" s="37">
        <v>601</v>
      </c>
      <c r="F237" s="37">
        <v>596</v>
      </c>
      <c r="G237" s="37">
        <v>600</v>
      </c>
      <c r="H237" s="37">
        <v>594</v>
      </c>
      <c r="I237" s="37">
        <v>597</v>
      </c>
      <c r="J237" s="37">
        <v>604</v>
      </c>
      <c r="K237" s="37">
        <v>600</v>
      </c>
      <c r="L237" s="37">
        <v>582</v>
      </c>
      <c r="M237" s="37">
        <v>576</v>
      </c>
      <c r="N237" s="37">
        <v>569</v>
      </c>
      <c r="O237" s="37">
        <v>564</v>
      </c>
      <c r="P237" s="37">
        <v>550</v>
      </c>
      <c r="Q237" s="37">
        <v>530</v>
      </c>
    </row>
    <row r="238" spans="2:17" ht="15">
      <c r="B238" s="1" t="s">
        <v>70</v>
      </c>
      <c r="C238" s="27">
        <v>620</v>
      </c>
      <c r="D238" s="37">
        <v>638</v>
      </c>
      <c r="E238" s="37">
        <v>638</v>
      </c>
      <c r="F238" s="37">
        <v>624</v>
      </c>
      <c r="G238" s="37">
        <v>623</v>
      </c>
      <c r="H238" s="37">
        <v>624</v>
      </c>
      <c r="I238" s="37">
        <v>620</v>
      </c>
      <c r="J238" s="37">
        <v>632</v>
      </c>
      <c r="K238" s="37">
        <v>625</v>
      </c>
      <c r="L238" s="37">
        <v>604</v>
      </c>
      <c r="M238" s="37">
        <v>608</v>
      </c>
      <c r="N238" s="37">
        <v>595</v>
      </c>
      <c r="O238" s="37">
        <v>589</v>
      </c>
      <c r="P238" s="37">
        <v>590</v>
      </c>
      <c r="Q238" s="37">
        <v>570</v>
      </c>
    </row>
    <row r="239" spans="2:17" ht="15">
      <c r="B239" s="1" t="s">
        <v>69</v>
      </c>
      <c r="C239" s="27">
        <v>1224</v>
      </c>
      <c r="D239" s="37">
        <v>1247</v>
      </c>
      <c r="E239" s="37">
        <v>1239</v>
      </c>
      <c r="F239" s="37">
        <v>1220</v>
      </c>
      <c r="G239" s="37">
        <v>1223</v>
      </c>
      <c r="H239" s="37">
        <v>1218</v>
      </c>
      <c r="I239" s="37">
        <v>1217</v>
      </c>
      <c r="J239" s="37">
        <v>1236</v>
      </c>
      <c r="K239" s="37">
        <v>1225</v>
      </c>
      <c r="L239" s="37">
        <v>1186</v>
      </c>
      <c r="M239" s="37">
        <v>1184</v>
      </c>
      <c r="N239" s="37">
        <v>1164</v>
      </c>
      <c r="O239" s="37">
        <v>1153</v>
      </c>
      <c r="P239" s="37">
        <v>1140</v>
      </c>
      <c r="Q239" s="37">
        <v>1100</v>
      </c>
    </row>
    <row r="240" spans="3:17" ht="15">
      <c r="C240" s="27"/>
      <c r="D240" s="37"/>
      <c r="E240" s="37"/>
      <c r="F240" s="37"/>
      <c r="G240" s="37"/>
      <c r="H240" s="37"/>
      <c r="I240" s="37"/>
      <c r="J240" s="37"/>
      <c r="K240" s="37"/>
      <c r="L240" s="37"/>
      <c r="M240" s="37"/>
      <c r="N240" s="37"/>
      <c r="O240" s="37"/>
      <c r="P240" s="37"/>
      <c r="Q240" s="37"/>
    </row>
    <row r="241" spans="1:17" ht="15">
      <c r="A241" s="1" t="s">
        <v>104</v>
      </c>
      <c r="B241" s="1" t="s">
        <v>71</v>
      </c>
      <c r="C241" s="27">
        <v>229</v>
      </c>
      <c r="D241" s="37">
        <v>227</v>
      </c>
      <c r="E241" s="37">
        <v>226</v>
      </c>
      <c r="F241" s="37">
        <v>219</v>
      </c>
      <c r="G241" s="37">
        <v>217</v>
      </c>
      <c r="H241" s="37">
        <v>207</v>
      </c>
      <c r="I241" s="37">
        <v>209</v>
      </c>
      <c r="J241" s="37">
        <v>216</v>
      </c>
      <c r="K241" s="37">
        <v>219</v>
      </c>
      <c r="L241" s="37">
        <v>214</v>
      </c>
      <c r="M241" s="37">
        <v>214</v>
      </c>
      <c r="N241" s="37">
        <v>213</v>
      </c>
      <c r="O241" s="37">
        <v>209</v>
      </c>
      <c r="P241" s="37">
        <v>206</v>
      </c>
      <c r="Q241" s="37">
        <v>206</v>
      </c>
    </row>
    <row r="242" spans="2:17" ht="15">
      <c r="B242" s="1" t="s">
        <v>70</v>
      </c>
      <c r="C242" s="27">
        <v>245</v>
      </c>
      <c r="D242" s="37">
        <v>243</v>
      </c>
      <c r="E242" s="37">
        <v>232</v>
      </c>
      <c r="F242" s="37">
        <v>241</v>
      </c>
      <c r="G242" s="37">
        <v>234</v>
      </c>
      <c r="H242" s="37">
        <v>230</v>
      </c>
      <c r="I242" s="37">
        <v>227</v>
      </c>
      <c r="J242" s="37">
        <v>239</v>
      </c>
      <c r="K242" s="37">
        <v>241</v>
      </c>
      <c r="L242" s="37">
        <v>235</v>
      </c>
      <c r="M242" s="37">
        <v>236</v>
      </c>
      <c r="N242" s="37">
        <v>239</v>
      </c>
      <c r="O242" s="37">
        <v>236</v>
      </c>
      <c r="P242" s="37">
        <v>232</v>
      </c>
      <c r="Q242" s="37">
        <v>225</v>
      </c>
    </row>
    <row r="243" spans="2:17" ht="15">
      <c r="B243" s="1" t="s">
        <v>69</v>
      </c>
      <c r="C243" s="27">
        <v>474</v>
      </c>
      <c r="D243" s="37">
        <v>470</v>
      </c>
      <c r="E243" s="37">
        <v>458</v>
      </c>
      <c r="F243" s="37">
        <v>460</v>
      </c>
      <c r="G243" s="37">
        <v>451</v>
      </c>
      <c r="H243" s="37">
        <v>437</v>
      </c>
      <c r="I243" s="37">
        <v>436</v>
      </c>
      <c r="J243" s="37">
        <v>455</v>
      </c>
      <c r="K243" s="37">
        <v>460</v>
      </c>
      <c r="L243" s="37">
        <v>449</v>
      </c>
      <c r="M243" s="37">
        <v>450</v>
      </c>
      <c r="N243" s="37">
        <v>452</v>
      </c>
      <c r="O243" s="37">
        <v>445</v>
      </c>
      <c r="P243" s="37">
        <v>438</v>
      </c>
      <c r="Q243" s="37">
        <v>431</v>
      </c>
    </row>
    <row r="244" spans="3:17" ht="15">
      <c r="C244" s="27"/>
      <c r="D244" s="37"/>
      <c r="E244" s="37"/>
      <c r="F244" s="37"/>
      <c r="G244" s="37"/>
      <c r="H244" s="37"/>
      <c r="I244" s="37"/>
      <c r="J244" s="37"/>
      <c r="K244" s="37"/>
      <c r="L244" s="37"/>
      <c r="M244" s="37"/>
      <c r="N244" s="37"/>
      <c r="O244" s="37"/>
      <c r="P244" s="37"/>
      <c r="Q244" s="37"/>
    </row>
    <row r="245" spans="1:17" ht="15">
      <c r="A245" s="1" t="s">
        <v>103</v>
      </c>
      <c r="B245" s="1" t="s">
        <v>71</v>
      </c>
      <c r="C245" s="27">
        <v>844</v>
      </c>
      <c r="D245" s="37">
        <v>829</v>
      </c>
      <c r="E245" s="37">
        <v>825</v>
      </c>
      <c r="F245" s="37">
        <v>826</v>
      </c>
      <c r="G245" s="37">
        <v>862</v>
      </c>
      <c r="H245" s="37">
        <v>848</v>
      </c>
      <c r="I245" s="37">
        <v>843</v>
      </c>
      <c r="J245" s="37">
        <v>834</v>
      </c>
      <c r="K245" s="37">
        <v>840</v>
      </c>
      <c r="L245" s="37">
        <v>842</v>
      </c>
      <c r="M245" s="37">
        <v>830</v>
      </c>
      <c r="N245" s="37">
        <v>806</v>
      </c>
      <c r="O245" s="37">
        <v>798</v>
      </c>
      <c r="P245" s="37">
        <v>792</v>
      </c>
      <c r="Q245" s="37">
        <v>774</v>
      </c>
    </row>
    <row r="246" spans="2:17" ht="15">
      <c r="B246" s="1" t="s">
        <v>70</v>
      </c>
      <c r="C246" s="27">
        <v>865</v>
      </c>
      <c r="D246" s="37">
        <v>852</v>
      </c>
      <c r="E246" s="37">
        <v>869</v>
      </c>
      <c r="F246" s="37">
        <v>868</v>
      </c>
      <c r="G246" s="37">
        <v>886</v>
      </c>
      <c r="H246" s="37">
        <v>884</v>
      </c>
      <c r="I246" s="37">
        <v>877</v>
      </c>
      <c r="J246" s="37">
        <v>887</v>
      </c>
      <c r="K246" s="37">
        <v>903</v>
      </c>
      <c r="L246" s="37">
        <v>882</v>
      </c>
      <c r="M246" s="37">
        <v>876</v>
      </c>
      <c r="N246" s="37">
        <v>874</v>
      </c>
      <c r="O246" s="37">
        <v>858</v>
      </c>
      <c r="P246" s="37">
        <v>862</v>
      </c>
      <c r="Q246" s="37">
        <v>844</v>
      </c>
    </row>
    <row r="247" spans="2:17" ht="15">
      <c r="B247" s="1" t="s">
        <v>69</v>
      </c>
      <c r="C247" s="27">
        <v>1709</v>
      </c>
      <c r="D247" s="37">
        <v>1681</v>
      </c>
      <c r="E247" s="37">
        <v>1694</v>
      </c>
      <c r="F247" s="37">
        <v>1694</v>
      </c>
      <c r="G247" s="37">
        <v>1748</v>
      </c>
      <c r="H247" s="37">
        <v>1732</v>
      </c>
      <c r="I247" s="37">
        <v>1720</v>
      </c>
      <c r="J247" s="37">
        <v>1721</v>
      </c>
      <c r="K247" s="37">
        <v>1743</v>
      </c>
      <c r="L247" s="37">
        <v>1724</v>
      </c>
      <c r="M247" s="37">
        <v>1706</v>
      </c>
      <c r="N247" s="37">
        <v>1680</v>
      </c>
      <c r="O247" s="37">
        <v>1656</v>
      </c>
      <c r="P247" s="37">
        <v>1654</v>
      </c>
      <c r="Q247" s="37">
        <v>1618</v>
      </c>
    </row>
    <row r="248" spans="3:17" ht="15">
      <c r="C248" s="27"/>
      <c r="D248" s="37"/>
      <c r="E248" s="37"/>
      <c r="F248" s="37"/>
      <c r="G248" s="37"/>
      <c r="H248" s="37"/>
      <c r="I248" s="37"/>
      <c r="J248" s="37"/>
      <c r="K248" s="37"/>
      <c r="L248" s="37"/>
      <c r="M248" s="37"/>
      <c r="N248" s="37"/>
      <c r="O248" s="37"/>
      <c r="P248" s="37"/>
      <c r="Q248" s="37"/>
    </row>
    <row r="249" spans="1:17" ht="15">
      <c r="A249" s="1" t="s">
        <v>102</v>
      </c>
      <c r="B249" s="1" t="s">
        <v>71</v>
      </c>
      <c r="C249" s="27">
        <v>1449</v>
      </c>
      <c r="D249" s="37">
        <v>1532</v>
      </c>
      <c r="E249" s="37">
        <v>1545</v>
      </c>
      <c r="F249" s="37">
        <v>1541</v>
      </c>
      <c r="G249" s="37">
        <v>1583</v>
      </c>
      <c r="H249" s="37">
        <v>1630</v>
      </c>
      <c r="I249" s="37">
        <v>1618</v>
      </c>
      <c r="J249" s="37">
        <v>1627</v>
      </c>
      <c r="K249" s="37">
        <v>1606</v>
      </c>
      <c r="L249" s="37">
        <v>1600</v>
      </c>
      <c r="M249" s="37">
        <v>1608</v>
      </c>
      <c r="N249" s="37">
        <v>1668</v>
      </c>
      <c r="O249" s="37">
        <v>1676</v>
      </c>
      <c r="P249" s="37">
        <v>1667</v>
      </c>
      <c r="Q249" s="37">
        <v>1699</v>
      </c>
    </row>
    <row r="250" spans="2:17" ht="15">
      <c r="B250" s="1" t="s">
        <v>70</v>
      </c>
      <c r="C250" s="27">
        <v>1576</v>
      </c>
      <c r="D250" s="37">
        <v>1654</v>
      </c>
      <c r="E250" s="37">
        <v>1668</v>
      </c>
      <c r="F250" s="37">
        <v>1653</v>
      </c>
      <c r="G250" s="37">
        <v>1712</v>
      </c>
      <c r="H250" s="37">
        <v>1762</v>
      </c>
      <c r="I250" s="37">
        <v>1751</v>
      </c>
      <c r="J250" s="37">
        <v>1790</v>
      </c>
      <c r="K250" s="37">
        <v>1789</v>
      </c>
      <c r="L250" s="37">
        <v>1777</v>
      </c>
      <c r="M250" s="37">
        <v>1783</v>
      </c>
      <c r="N250" s="37">
        <v>1839</v>
      </c>
      <c r="O250" s="37">
        <v>1860</v>
      </c>
      <c r="P250" s="37">
        <v>1880</v>
      </c>
      <c r="Q250" s="37">
        <v>1883</v>
      </c>
    </row>
    <row r="251" spans="2:17" ht="15">
      <c r="B251" s="1" t="s">
        <v>69</v>
      </c>
      <c r="C251" s="27">
        <v>3025</v>
      </c>
      <c r="D251" s="37">
        <v>3186</v>
      </c>
      <c r="E251" s="37">
        <v>3213</v>
      </c>
      <c r="F251" s="37">
        <v>3194</v>
      </c>
      <c r="G251" s="37">
        <v>3295</v>
      </c>
      <c r="H251" s="37">
        <v>3392</v>
      </c>
      <c r="I251" s="37">
        <v>3369</v>
      </c>
      <c r="J251" s="37">
        <v>3417</v>
      </c>
      <c r="K251" s="37">
        <v>3395</v>
      </c>
      <c r="L251" s="37">
        <v>3377</v>
      </c>
      <c r="M251" s="37">
        <v>3391</v>
      </c>
      <c r="N251" s="37">
        <v>3507</v>
      </c>
      <c r="O251" s="37">
        <v>3536</v>
      </c>
      <c r="P251" s="37">
        <v>3547</v>
      </c>
      <c r="Q251" s="37">
        <v>3582</v>
      </c>
    </row>
    <row r="252" spans="3:17" ht="15">
      <c r="C252" s="27"/>
      <c r="D252" s="37"/>
      <c r="E252" s="37"/>
      <c r="F252" s="37"/>
      <c r="G252" s="37"/>
      <c r="H252" s="37"/>
      <c r="I252" s="37"/>
      <c r="J252" s="37"/>
      <c r="K252" s="37"/>
      <c r="L252" s="37"/>
      <c r="M252" s="37"/>
      <c r="N252" s="37"/>
      <c r="O252" s="37"/>
      <c r="P252" s="37"/>
      <c r="Q252" s="37"/>
    </row>
    <row r="253" spans="1:17" ht="15">
      <c r="A253" s="1" t="s">
        <v>101</v>
      </c>
      <c r="B253" s="1" t="s">
        <v>71</v>
      </c>
      <c r="C253" s="27">
        <v>464</v>
      </c>
      <c r="D253" s="37">
        <v>504</v>
      </c>
      <c r="E253" s="37">
        <v>528</v>
      </c>
      <c r="F253" s="37">
        <v>530</v>
      </c>
      <c r="G253" s="37">
        <v>525</v>
      </c>
      <c r="H253" s="37">
        <v>516</v>
      </c>
      <c r="I253" s="37">
        <v>517</v>
      </c>
      <c r="J253" s="37">
        <v>532</v>
      </c>
      <c r="K253" s="37">
        <v>530</v>
      </c>
      <c r="L253" s="37">
        <v>531</v>
      </c>
      <c r="M253" s="37">
        <v>527</v>
      </c>
      <c r="N253" s="37">
        <v>545</v>
      </c>
      <c r="O253" s="37">
        <v>556</v>
      </c>
      <c r="P253" s="37">
        <v>551</v>
      </c>
      <c r="Q253" s="37">
        <v>555</v>
      </c>
    </row>
    <row r="254" spans="2:17" ht="15">
      <c r="B254" s="1" t="s">
        <v>70</v>
      </c>
      <c r="C254" s="27">
        <v>484</v>
      </c>
      <c r="D254" s="37">
        <v>516</v>
      </c>
      <c r="E254" s="37">
        <v>529</v>
      </c>
      <c r="F254" s="37">
        <v>544</v>
      </c>
      <c r="G254" s="37">
        <v>539</v>
      </c>
      <c r="H254" s="37">
        <v>536</v>
      </c>
      <c r="I254" s="37">
        <v>530</v>
      </c>
      <c r="J254" s="37">
        <v>542</v>
      </c>
      <c r="K254" s="37">
        <v>542</v>
      </c>
      <c r="L254" s="37">
        <v>543</v>
      </c>
      <c r="M254" s="37">
        <v>552</v>
      </c>
      <c r="N254" s="37">
        <v>569</v>
      </c>
      <c r="O254" s="37">
        <v>580</v>
      </c>
      <c r="P254" s="37">
        <v>578</v>
      </c>
      <c r="Q254" s="37">
        <v>594</v>
      </c>
    </row>
    <row r="255" spans="2:17" ht="15">
      <c r="B255" s="1" t="s">
        <v>69</v>
      </c>
      <c r="C255" s="27">
        <v>948</v>
      </c>
      <c r="D255" s="37">
        <v>1020</v>
      </c>
      <c r="E255" s="37">
        <v>1057</v>
      </c>
      <c r="F255" s="37">
        <v>1074</v>
      </c>
      <c r="G255" s="37">
        <v>1064</v>
      </c>
      <c r="H255" s="37">
        <v>1052</v>
      </c>
      <c r="I255" s="37">
        <v>1047</v>
      </c>
      <c r="J255" s="37">
        <v>1074</v>
      </c>
      <c r="K255" s="37">
        <v>1072</v>
      </c>
      <c r="L255" s="37">
        <v>1074</v>
      </c>
      <c r="M255" s="37">
        <v>1079</v>
      </c>
      <c r="N255" s="37">
        <v>1114</v>
      </c>
      <c r="O255" s="37">
        <v>1136</v>
      </c>
      <c r="P255" s="37">
        <v>1129</v>
      </c>
      <c r="Q255" s="37">
        <v>1149</v>
      </c>
    </row>
    <row r="256" spans="3:17" ht="15">
      <c r="C256" s="27"/>
      <c r="D256" s="37"/>
      <c r="E256" s="37"/>
      <c r="F256" s="37"/>
      <c r="G256" s="37"/>
      <c r="H256" s="37"/>
      <c r="I256" s="37"/>
      <c r="J256" s="37"/>
      <c r="K256" s="37"/>
      <c r="L256" s="37"/>
      <c r="M256" s="37"/>
      <c r="N256" s="37"/>
      <c r="O256" s="37"/>
      <c r="P256" s="37"/>
      <c r="Q256" s="37"/>
    </row>
    <row r="257" spans="1:17" ht="15">
      <c r="A257" s="1" t="s">
        <v>100</v>
      </c>
      <c r="B257" s="1" t="s">
        <v>71</v>
      </c>
      <c r="C257" s="27">
        <v>278</v>
      </c>
      <c r="D257" s="37">
        <v>266</v>
      </c>
      <c r="E257" s="37">
        <v>262</v>
      </c>
      <c r="F257" s="37">
        <v>259</v>
      </c>
      <c r="G257" s="37">
        <v>263</v>
      </c>
      <c r="H257" s="37">
        <v>272</v>
      </c>
      <c r="I257" s="37">
        <v>277</v>
      </c>
      <c r="J257" s="37">
        <v>281</v>
      </c>
      <c r="K257" s="37">
        <v>276</v>
      </c>
      <c r="L257" s="37">
        <v>267</v>
      </c>
      <c r="M257" s="37">
        <v>273</v>
      </c>
      <c r="N257" s="37">
        <v>270</v>
      </c>
      <c r="O257" s="37">
        <v>267</v>
      </c>
      <c r="P257" s="37">
        <v>261</v>
      </c>
      <c r="Q257" s="37">
        <v>263</v>
      </c>
    </row>
    <row r="258" spans="2:17" ht="15">
      <c r="B258" s="1" t="s">
        <v>70</v>
      </c>
      <c r="C258" s="27">
        <v>273</v>
      </c>
      <c r="D258" s="37">
        <v>251</v>
      </c>
      <c r="E258" s="37">
        <v>247</v>
      </c>
      <c r="F258" s="37">
        <v>252</v>
      </c>
      <c r="G258" s="37">
        <v>262</v>
      </c>
      <c r="H258" s="37">
        <v>274</v>
      </c>
      <c r="I258" s="37">
        <v>269</v>
      </c>
      <c r="J258" s="37">
        <v>270</v>
      </c>
      <c r="K258" s="37">
        <v>267</v>
      </c>
      <c r="L258" s="37">
        <v>258</v>
      </c>
      <c r="M258" s="37">
        <v>267</v>
      </c>
      <c r="N258" s="37">
        <v>269</v>
      </c>
      <c r="O258" s="37">
        <v>257</v>
      </c>
      <c r="P258" s="37">
        <v>247</v>
      </c>
      <c r="Q258" s="37">
        <v>253</v>
      </c>
    </row>
    <row r="259" spans="2:17" ht="15">
      <c r="B259" s="1" t="s">
        <v>69</v>
      </c>
      <c r="C259" s="27">
        <v>551</v>
      </c>
      <c r="D259" s="37">
        <v>517</v>
      </c>
      <c r="E259" s="37">
        <v>509</v>
      </c>
      <c r="F259" s="37">
        <v>511</v>
      </c>
      <c r="G259" s="37">
        <v>525</v>
      </c>
      <c r="H259" s="37">
        <v>546</v>
      </c>
      <c r="I259" s="37">
        <v>546</v>
      </c>
      <c r="J259" s="37">
        <v>551</v>
      </c>
      <c r="K259" s="37">
        <v>543</v>
      </c>
      <c r="L259" s="37">
        <v>525</v>
      </c>
      <c r="M259" s="37">
        <v>540</v>
      </c>
      <c r="N259" s="37">
        <v>539</v>
      </c>
      <c r="O259" s="37">
        <v>524</v>
      </c>
      <c r="P259" s="37">
        <v>508</v>
      </c>
      <c r="Q259" s="37">
        <v>516</v>
      </c>
    </row>
    <row r="260" spans="3:17" ht="15">
      <c r="C260" s="27"/>
      <c r="D260" s="37"/>
      <c r="E260" s="37"/>
      <c r="F260" s="37"/>
      <c r="G260" s="37"/>
      <c r="H260" s="37"/>
      <c r="I260" s="37"/>
      <c r="J260" s="37"/>
      <c r="K260" s="37"/>
      <c r="L260" s="37"/>
      <c r="M260" s="37"/>
      <c r="N260" s="37"/>
      <c r="O260" s="37"/>
      <c r="P260" s="37"/>
      <c r="Q260" s="37"/>
    </row>
    <row r="261" spans="1:17" ht="15">
      <c r="A261" s="1" t="s">
        <v>99</v>
      </c>
      <c r="B261" s="1" t="s">
        <v>71</v>
      </c>
      <c r="C261" s="27">
        <v>1424</v>
      </c>
      <c r="D261" s="37">
        <v>1434</v>
      </c>
      <c r="E261" s="37">
        <v>1460</v>
      </c>
      <c r="F261" s="37">
        <v>1440</v>
      </c>
      <c r="G261" s="37">
        <v>1457</v>
      </c>
      <c r="H261" s="37">
        <v>1448</v>
      </c>
      <c r="I261" s="37">
        <v>1436</v>
      </c>
      <c r="J261" s="37">
        <v>1477</v>
      </c>
      <c r="K261" s="37">
        <v>1479</v>
      </c>
      <c r="L261" s="37">
        <v>1467</v>
      </c>
      <c r="M261" s="37">
        <v>1484</v>
      </c>
      <c r="N261" s="37">
        <v>1457</v>
      </c>
      <c r="O261" s="37">
        <v>1459</v>
      </c>
      <c r="P261" s="37">
        <v>1471</v>
      </c>
      <c r="Q261" s="37">
        <v>1472</v>
      </c>
    </row>
    <row r="262" spans="2:17" ht="15">
      <c r="B262" s="1" t="s">
        <v>70</v>
      </c>
      <c r="C262" s="27">
        <v>1543</v>
      </c>
      <c r="D262" s="37">
        <v>1600</v>
      </c>
      <c r="E262" s="37">
        <v>1631</v>
      </c>
      <c r="F262" s="37">
        <v>1603</v>
      </c>
      <c r="G262" s="37">
        <v>1612</v>
      </c>
      <c r="H262" s="37">
        <v>1588</v>
      </c>
      <c r="I262" s="37">
        <v>1588</v>
      </c>
      <c r="J262" s="37">
        <v>1629</v>
      </c>
      <c r="K262" s="37">
        <v>1644</v>
      </c>
      <c r="L262" s="37">
        <v>1639</v>
      </c>
      <c r="M262" s="37">
        <v>1626</v>
      </c>
      <c r="N262" s="37">
        <v>1615</v>
      </c>
      <c r="O262" s="37">
        <v>1595</v>
      </c>
      <c r="P262" s="37">
        <v>1612</v>
      </c>
      <c r="Q262" s="37">
        <v>1597</v>
      </c>
    </row>
    <row r="263" spans="2:17" ht="15">
      <c r="B263" s="1" t="s">
        <v>69</v>
      </c>
      <c r="C263" s="27">
        <v>2967</v>
      </c>
      <c r="D263" s="37">
        <v>3034</v>
      </c>
      <c r="E263" s="37">
        <v>3091</v>
      </c>
      <c r="F263" s="37">
        <v>3043</v>
      </c>
      <c r="G263" s="37">
        <v>3069</v>
      </c>
      <c r="H263" s="37">
        <v>3036</v>
      </c>
      <c r="I263" s="37">
        <v>3024</v>
      </c>
      <c r="J263" s="37">
        <v>3106</v>
      </c>
      <c r="K263" s="37">
        <v>3123</v>
      </c>
      <c r="L263" s="37">
        <v>3106</v>
      </c>
      <c r="M263" s="37">
        <v>3110</v>
      </c>
      <c r="N263" s="37">
        <v>3072</v>
      </c>
      <c r="O263" s="37">
        <v>3054</v>
      </c>
      <c r="P263" s="37">
        <v>3083</v>
      </c>
      <c r="Q263" s="37">
        <v>3069</v>
      </c>
    </row>
    <row r="264" spans="3:17" ht="15">
      <c r="C264" s="27"/>
      <c r="D264" s="37"/>
      <c r="E264" s="37"/>
      <c r="F264" s="37"/>
      <c r="G264" s="37"/>
      <c r="H264" s="37"/>
      <c r="I264" s="37"/>
      <c r="J264" s="37"/>
      <c r="K264" s="37"/>
      <c r="L264" s="37"/>
      <c r="M264" s="37"/>
      <c r="N264" s="37"/>
      <c r="O264" s="37"/>
      <c r="P264" s="37"/>
      <c r="Q264" s="37"/>
    </row>
    <row r="265" spans="1:17" ht="15">
      <c r="A265" s="1" t="s">
        <v>73</v>
      </c>
      <c r="B265" s="1" t="s">
        <v>71</v>
      </c>
      <c r="C265" s="27">
        <v>8888</v>
      </c>
      <c r="D265" s="37">
        <v>8994</v>
      </c>
      <c r="E265" s="37">
        <v>9020</v>
      </c>
      <c r="F265" s="37">
        <v>8983</v>
      </c>
      <c r="G265" s="37">
        <v>9059</v>
      </c>
      <c r="H265" s="37">
        <v>9065</v>
      </c>
      <c r="I265" s="37">
        <v>9072</v>
      </c>
      <c r="J265" s="37">
        <v>9149</v>
      </c>
      <c r="K265" s="37">
        <v>9118</v>
      </c>
      <c r="L265" s="37">
        <v>9040</v>
      </c>
      <c r="M265" s="37">
        <v>9005</v>
      </c>
      <c r="N265" s="37">
        <v>8996</v>
      </c>
      <c r="O265" s="37">
        <v>9023</v>
      </c>
      <c r="P265" s="37">
        <v>8990</v>
      </c>
      <c r="Q265" s="37">
        <v>8985</v>
      </c>
    </row>
    <row r="266" spans="2:17" ht="15">
      <c r="B266" s="1" t="s">
        <v>70</v>
      </c>
      <c r="C266" s="27">
        <v>9281</v>
      </c>
      <c r="D266" s="37">
        <v>9459</v>
      </c>
      <c r="E266" s="37">
        <v>9510</v>
      </c>
      <c r="F266" s="37">
        <v>9476</v>
      </c>
      <c r="G266" s="37">
        <v>9564</v>
      </c>
      <c r="H266" s="37">
        <v>9606</v>
      </c>
      <c r="I266" s="37">
        <v>9630</v>
      </c>
      <c r="J266" s="37">
        <v>9736</v>
      </c>
      <c r="K266" s="37">
        <v>9703</v>
      </c>
      <c r="L266" s="37">
        <v>9612</v>
      </c>
      <c r="M266" s="37">
        <v>9588</v>
      </c>
      <c r="N266" s="37">
        <v>9590</v>
      </c>
      <c r="O266" s="37">
        <v>9600</v>
      </c>
      <c r="P266" s="37">
        <v>9590</v>
      </c>
      <c r="Q266" s="37">
        <v>9521</v>
      </c>
    </row>
    <row r="267" spans="2:17" ht="15">
      <c r="B267" s="1" t="s">
        <v>69</v>
      </c>
      <c r="C267" s="27">
        <v>18169</v>
      </c>
      <c r="D267" s="37">
        <v>18453</v>
      </c>
      <c r="E267" s="37">
        <v>18530</v>
      </c>
      <c r="F267" s="37">
        <v>18459</v>
      </c>
      <c r="G267" s="37">
        <v>18623</v>
      </c>
      <c r="H267" s="37">
        <v>18671</v>
      </c>
      <c r="I267" s="37">
        <v>18702</v>
      </c>
      <c r="J267" s="37">
        <v>18885</v>
      </c>
      <c r="K267" s="37">
        <v>18821</v>
      </c>
      <c r="L267" s="37">
        <v>18652</v>
      </c>
      <c r="M267" s="37">
        <v>18593</v>
      </c>
      <c r="N267" s="37">
        <v>18586</v>
      </c>
      <c r="O267" s="37">
        <v>18623</v>
      </c>
      <c r="P267" s="37">
        <v>18580</v>
      </c>
      <c r="Q267" s="37">
        <v>18506</v>
      </c>
    </row>
    <row r="268" spans="1:17" ht="15">
      <c r="A268" s="22"/>
      <c r="B268" s="22"/>
      <c r="C268" s="24"/>
      <c r="D268" s="23"/>
      <c r="E268" s="23"/>
      <c r="F268" s="23"/>
      <c r="G268" s="23"/>
      <c r="H268" s="23"/>
      <c r="I268" s="23"/>
      <c r="J268" s="23"/>
      <c r="K268" s="23"/>
      <c r="L268" s="23"/>
      <c r="M268" s="23"/>
      <c r="N268" s="23"/>
      <c r="O268" s="22"/>
      <c r="P268" s="23"/>
      <c r="Q268" s="23"/>
    </row>
    <row r="269" spans="1:17" ht="15">
      <c r="A269" s="1" t="s">
        <v>98</v>
      </c>
      <c r="C269" s="27"/>
      <c r="D269" s="37"/>
      <c r="E269" s="37"/>
      <c r="F269" s="37"/>
      <c r="G269" s="37"/>
      <c r="H269" s="37"/>
      <c r="I269" s="37"/>
      <c r="J269" s="37"/>
      <c r="K269" s="37"/>
      <c r="L269" s="37"/>
      <c r="M269" s="37"/>
      <c r="N269" s="37"/>
      <c r="O269" s="37"/>
      <c r="P269" s="37"/>
      <c r="Q269" s="37"/>
    </row>
    <row r="270" spans="1:17" ht="15">
      <c r="A270" s="1" t="s">
        <v>97</v>
      </c>
      <c r="B270" s="1" t="s">
        <v>71</v>
      </c>
      <c r="C270" s="27">
        <v>431</v>
      </c>
      <c r="D270" s="37">
        <v>423</v>
      </c>
      <c r="E270" s="37">
        <v>420</v>
      </c>
      <c r="F270" s="37">
        <v>419</v>
      </c>
      <c r="G270" s="37">
        <v>411</v>
      </c>
      <c r="H270" s="37">
        <v>409</v>
      </c>
      <c r="I270" s="37">
        <v>390</v>
      </c>
      <c r="J270" s="37">
        <v>401</v>
      </c>
      <c r="K270" s="37">
        <v>399</v>
      </c>
      <c r="L270" s="37">
        <v>397</v>
      </c>
      <c r="M270" s="37">
        <v>399</v>
      </c>
      <c r="N270" s="37">
        <v>382</v>
      </c>
      <c r="O270" s="37">
        <v>384</v>
      </c>
      <c r="P270" s="37">
        <v>384</v>
      </c>
      <c r="Q270" s="37">
        <v>379</v>
      </c>
    </row>
    <row r="271" spans="2:17" ht="15">
      <c r="B271" s="1" t="s">
        <v>70</v>
      </c>
      <c r="C271" s="27">
        <v>461</v>
      </c>
      <c r="D271" s="37">
        <v>444</v>
      </c>
      <c r="E271" s="37">
        <v>445</v>
      </c>
      <c r="F271" s="37">
        <v>436</v>
      </c>
      <c r="G271" s="37">
        <v>429</v>
      </c>
      <c r="H271" s="37">
        <v>421</v>
      </c>
      <c r="I271" s="37">
        <v>405</v>
      </c>
      <c r="J271" s="37">
        <v>409</v>
      </c>
      <c r="K271" s="37">
        <v>403</v>
      </c>
      <c r="L271" s="37">
        <v>402</v>
      </c>
      <c r="M271" s="37">
        <v>405</v>
      </c>
      <c r="N271" s="37">
        <v>401</v>
      </c>
      <c r="O271" s="37">
        <v>397</v>
      </c>
      <c r="P271" s="37">
        <v>382</v>
      </c>
      <c r="Q271" s="37">
        <v>379</v>
      </c>
    </row>
    <row r="272" spans="2:17" ht="15">
      <c r="B272" s="1" t="s">
        <v>69</v>
      </c>
      <c r="C272" s="27">
        <v>892</v>
      </c>
      <c r="D272" s="37">
        <v>867</v>
      </c>
      <c r="E272" s="37">
        <v>865</v>
      </c>
      <c r="F272" s="37">
        <v>855</v>
      </c>
      <c r="G272" s="37">
        <v>840</v>
      </c>
      <c r="H272" s="37">
        <v>830</v>
      </c>
      <c r="I272" s="37">
        <v>795</v>
      </c>
      <c r="J272" s="37">
        <v>810</v>
      </c>
      <c r="K272" s="37">
        <v>802</v>
      </c>
      <c r="L272" s="37">
        <v>799</v>
      </c>
      <c r="M272" s="37">
        <v>804</v>
      </c>
      <c r="N272" s="37">
        <v>783</v>
      </c>
      <c r="O272" s="37">
        <v>781</v>
      </c>
      <c r="P272" s="37">
        <v>766</v>
      </c>
      <c r="Q272" s="37">
        <v>758</v>
      </c>
    </row>
    <row r="273" spans="3:17" ht="15">
      <c r="C273" s="27"/>
      <c r="D273" s="37"/>
      <c r="E273" s="37"/>
      <c r="F273" s="37"/>
      <c r="G273" s="37"/>
      <c r="H273" s="37"/>
      <c r="I273" s="37"/>
      <c r="J273" s="37"/>
      <c r="K273" s="37"/>
      <c r="L273" s="37"/>
      <c r="M273" s="37"/>
      <c r="N273" s="37"/>
      <c r="O273" s="37"/>
      <c r="P273" s="37"/>
      <c r="Q273" s="37"/>
    </row>
    <row r="274" spans="1:17" ht="15">
      <c r="A274" s="1" t="s">
        <v>96</v>
      </c>
      <c r="B274" s="1" t="s">
        <v>71</v>
      </c>
      <c r="C274" s="27">
        <v>490</v>
      </c>
      <c r="D274" s="37">
        <v>500</v>
      </c>
      <c r="E274" s="37">
        <v>535</v>
      </c>
      <c r="F274" s="37">
        <v>539</v>
      </c>
      <c r="G274" s="37">
        <v>540</v>
      </c>
      <c r="H274" s="37">
        <v>525</v>
      </c>
      <c r="I274" s="37">
        <v>518</v>
      </c>
      <c r="J274" s="37">
        <v>529</v>
      </c>
      <c r="K274" s="37">
        <v>514</v>
      </c>
      <c r="L274" s="37">
        <v>521</v>
      </c>
      <c r="M274" s="37">
        <v>509</v>
      </c>
      <c r="N274" s="37">
        <v>506</v>
      </c>
      <c r="O274" s="37">
        <v>502</v>
      </c>
      <c r="P274" s="37">
        <v>497</v>
      </c>
      <c r="Q274" s="37">
        <v>496</v>
      </c>
    </row>
    <row r="275" spans="2:17" ht="15">
      <c r="B275" s="1" t="s">
        <v>70</v>
      </c>
      <c r="C275" s="27">
        <v>477</v>
      </c>
      <c r="D275" s="37">
        <v>479</v>
      </c>
      <c r="E275" s="37">
        <v>515</v>
      </c>
      <c r="F275" s="37">
        <v>527</v>
      </c>
      <c r="G275" s="37">
        <v>519</v>
      </c>
      <c r="H275" s="37">
        <v>509</v>
      </c>
      <c r="I275" s="37">
        <v>502</v>
      </c>
      <c r="J275" s="37">
        <v>511</v>
      </c>
      <c r="K275" s="37">
        <v>504</v>
      </c>
      <c r="L275" s="37">
        <v>516</v>
      </c>
      <c r="M275" s="37">
        <v>512</v>
      </c>
      <c r="N275" s="37">
        <v>510</v>
      </c>
      <c r="O275" s="37">
        <v>502</v>
      </c>
      <c r="P275" s="37">
        <v>496</v>
      </c>
      <c r="Q275" s="37">
        <v>483</v>
      </c>
    </row>
    <row r="276" spans="2:17" ht="15">
      <c r="B276" s="1" t="s">
        <v>69</v>
      </c>
      <c r="C276" s="27">
        <v>967</v>
      </c>
      <c r="D276" s="37">
        <v>979</v>
      </c>
      <c r="E276" s="37">
        <v>1050</v>
      </c>
      <c r="F276" s="37">
        <v>1066</v>
      </c>
      <c r="G276" s="37">
        <v>1059</v>
      </c>
      <c r="H276" s="37">
        <v>1034</v>
      </c>
      <c r="I276" s="37">
        <v>1020</v>
      </c>
      <c r="J276" s="37">
        <v>1040</v>
      </c>
      <c r="K276" s="37">
        <v>1018</v>
      </c>
      <c r="L276" s="37">
        <v>1037</v>
      </c>
      <c r="M276" s="37">
        <v>1021</v>
      </c>
      <c r="N276" s="37">
        <v>1016</v>
      </c>
      <c r="O276" s="37">
        <v>1004</v>
      </c>
      <c r="P276" s="37">
        <v>993</v>
      </c>
      <c r="Q276" s="37">
        <v>979</v>
      </c>
    </row>
    <row r="277" spans="3:17" ht="15">
      <c r="C277" s="27"/>
      <c r="D277" s="37"/>
      <c r="E277" s="37"/>
      <c r="F277" s="37"/>
      <c r="G277" s="37"/>
      <c r="H277" s="37"/>
      <c r="I277" s="37"/>
      <c r="J277" s="37"/>
      <c r="K277" s="37"/>
      <c r="L277" s="37"/>
      <c r="M277" s="37"/>
      <c r="N277" s="37"/>
      <c r="O277" s="37">
        <v>0</v>
      </c>
      <c r="P277" s="37">
        <v>0</v>
      </c>
      <c r="Q277" s="37"/>
    </row>
    <row r="278" spans="1:17" ht="15">
      <c r="A278" s="1" t="s">
        <v>95</v>
      </c>
      <c r="B278" s="1" t="s">
        <v>71</v>
      </c>
      <c r="C278" s="27">
        <v>660</v>
      </c>
      <c r="D278" s="37">
        <v>689</v>
      </c>
      <c r="E278" s="37">
        <v>674</v>
      </c>
      <c r="F278" s="37">
        <v>678</v>
      </c>
      <c r="G278" s="37">
        <v>667</v>
      </c>
      <c r="H278" s="37">
        <v>666</v>
      </c>
      <c r="I278" s="37">
        <v>660</v>
      </c>
      <c r="J278" s="37">
        <v>661</v>
      </c>
      <c r="K278" s="37">
        <v>663</v>
      </c>
      <c r="L278" s="37">
        <v>649</v>
      </c>
      <c r="M278" s="37">
        <v>638</v>
      </c>
      <c r="N278" s="37">
        <v>640</v>
      </c>
      <c r="O278" s="37">
        <v>643</v>
      </c>
      <c r="P278" s="37">
        <v>651</v>
      </c>
      <c r="Q278" s="37">
        <v>653</v>
      </c>
    </row>
    <row r="279" spans="2:17" ht="15">
      <c r="B279" s="1" t="s">
        <v>70</v>
      </c>
      <c r="C279" s="27">
        <v>752</v>
      </c>
      <c r="D279" s="37">
        <v>792</v>
      </c>
      <c r="E279" s="37">
        <v>775</v>
      </c>
      <c r="F279" s="37">
        <v>774</v>
      </c>
      <c r="G279" s="37">
        <v>767</v>
      </c>
      <c r="H279" s="37">
        <v>757</v>
      </c>
      <c r="I279" s="37">
        <v>761</v>
      </c>
      <c r="J279" s="37">
        <v>762</v>
      </c>
      <c r="K279" s="37">
        <v>751</v>
      </c>
      <c r="L279" s="37">
        <v>751</v>
      </c>
      <c r="M279" s="37">
        <v>739</v>
      </c>
      <c r="N279" s="37">
        <v>745</v>
      </c>
      <c r="O279" s="37">
        <v>723</v>
      </c>
      <c r="P279" s="37">
        <v>724</v>
      </c>
      <c r="Q279" s="37">
        <v>716</v>
      </c>
    </row>
    <row r="280" spans="2:17" ht="15">
      <c r="B280" s="1" t="s">
        <v>69</v>
      </c>
      <c r="C280" s="27">
        <v>1412</v>
      </c>
      <c r="D280" s="37">
        <v>1481</v>
      </c>
      <c r="E280" s="37">
        <v>1449</v>
      </c>
      <c r="F280" s="37">
        <v>1452</v>
      </c>
      <c r="G280" s="37">
        <v>1434</v>
      </c>
      <c r="H280" s="37">
        <v>1423</v>
      </c>
      <c r="I280" s="37">
        <v>1421</v>
      </c>
      <c r="J280" s="37">
        <v>1423</v>
      </c>
      <c r="K280" s="37">
        <v>1414</v>
      </c>
      <c r="L280" s="37">
        <v>1400</v>
      </c>
      <c r="M280" s="37">
        <v>1377</v>
      </c>
      <c r="N280" s="37">
        <v>1385</v>
      </c>
      <c r="O280" s="37">
        <v>1366</v>
      </c>
      <c r="P280" s="37">
        <v>1375</v>
      </c>
      <c r="Q280" s="37">
        <v>1369</v>
      </c>
    </row>
    <row r="281" spans="3:17" ht="15">
      <c r="C281" s="27"/>
      <c r="D281" s="37"/>
      <c r="E281" s="37"/>
      <c r="F281" s="37"/>
      <c r="G281" s="37"/>
      <c r="H281" s="37"/>
      <c r="I281" s="37"/>
      <c r="J281" s="37"/>
      <c r="K281" s="37"/>
      <c r="L281" s="37"/>
      <c r="M281" s="37"/>
      <c r="N281" s="37"/>
      <c r="O281" s="37"/>
      <c r="P281" s="37"/>
      <c r="Q281" s="37"/>
    </row>
    <row r="282" spans="1:17" ht="15">
      <c r="A282" s="1" t="s">
        <v>94</v>
      </c>
      <c r="B282" s="1" t="s">
        <v>71</v>
      </c>
      <c r="C282" s="27">
        <v>496</v>
      </c>
      <c r="D282" s="37">
        <v>508</v>
      </c>
      <c r="E282" s="37">
        <v>507</v>
      </c>
      <c r="F282" s="37">
        <v>503</v>
      </c>
      <c r="G282" s="37">
        <v>523</v>
      </c>
      <c r="H282" s="37">
        <v>544</v>
      </c>
      <c r="I282" s="37">
        <v>554</v>
      </c>
      <c r="J282" s="37">
        <v>570</v>
      </c>
      <c r="K282" s="37">
        <v>560</v>
      </c>
      <c r="L282" s="37">
        <v>560</v>
      </c>
      <c r="M282" s="37">
        <v>554</v>
      </c>
      <c r="N282" s="37">
        <v>558</v>
      </c>
      <c r="O282" s="37">
        <v>559</v>
      </c>
      <c r="P282" s="37">
        <v>563</v>
      </c>
      <c r="Q282" s="37">
        <v>545</v>
      </c>
    </row>
    <row r="283" spans="2:17" ht="15">
      <c r="B283" s="1" t="s">
        <v>70</v>
      </c>
      <c r="C283" s="27">
        <v>500</v>
      </c>
      <c r="D283" s="37">
        <v>524</v>
      </c>
      <c r="E283" s="37">
        <v>526</v>
      </c>
      <c r="F283" s="37">
        <v>519</v>
      </c>
      <c r="G283" s="37">
        <v>549</v>
      </c>
      <c r="H283" s="37">
        <v>564</v>
      </c>
      <c r="I283" s="37">
        <v>595</v>
      </c>
      <c r="J283" s="37">
        <v>591</v>
      </c>
      <c r="K283" s="37">
        <v>586</v>
      </c>
      <c r="L283" s="37">
        <v>569</v>
      </c>
      <c r="M283" s="37">
        <v>580</v>
      </c>
      <c r="N283" s="37">
        <v>583</v>
      </c>
      <c r="O283" s="37">
        <v>569</v>
      </c>
      <c r="P283" s="37">
        <v>577</v>
      </c>
      <c r="Q283" s="37">
        <v>561</v>
      </c>
    </row>
    <row r="284" spans="2:17" ht="15">
      <c r="B284" s="1" t="s">
        <v>69</v>
      </c>
      <c r="C284" s="27">
        <v>996</v>
      </c>
      <c r="D284" s="37">
        <v>1032</v>
      </c>
      <c r="E284" s="37">
        <v>1033</v>
      </c>
      <c r="F284" s="37">
        <v>1022</v>
      </c>
      <c r="G284" s="37">
        <v>1072</v>
      </c>
      <c r="H284" s="37">
        <v>1108</v>
      </c>
      <c r="I284" s="37">
        <v>1149</v>
      </c>
      <c r="J284" s="37">
        <v>1161</v>
      </c>
      <c r="K284" s="37">
        <v>1146</v>
      </c>
      <c r="L284" s="37">
        <v>1129</v>
      </c>
      <c r="M284" s="37">
        <v>1134</v>
      </c>
      <c r="N284" s="37">
        <v>1141</v>
      </c>
      <c r="O284" s="37">
        <v>1128</v>
      </c>
      <c r="P284" s="37">
        <v>1140</v>
      </c>
      <c r="Q284" s="37">
        <v>1106</v>
      </c>
    </row>
    <row r="285" spans="3:17" ht="15">
      <c r="C285" s="27"/>
      <c r="D285" s="37"/>
      <c r="E285" s="37"/>
      <c r="F285" s="37"/>
      <c r="G285" s="37"/>
      <c r="H285" s="37"/>
      <c r="I285" s="37"/>
      <c r="J285" s="37"/>
      <c r="K285" s="37"/>
      <c r="L285" s="37"/>
      <c r="M285" s="37"/>
      <c r="N285" s="37"/>
      <c r="O285" s="37"/>
      <c r="P285" s="37"/>
      <c r="Q285" s="37"/>
    </row>
    <row r="286" spans="1:17" ht="15">
      <c r="A286" s="1" t="s">
        <v>93</v>
      </c>
      <c r="B286" s="1" t="s">
        <v>71</v>
      </c>
      <c r="C286" s="27">
        <v>828</v>
      </c>
      <c r="D286" s="37">
        <v>837</v>
      </c>
      <c r="E286" s="37">
        <v>844</v>
      </c>
      <c r="F286" s="37">
        <v>857</v>
      </c>
      <c r="G286" s="37">
        <v>884</v>
      </c>
      <c r="H286" s="37">
        <v>885</v>
      </c>
      <c r="I286" s="37">
        <v>883</v>
      </c>
      <c r="J286" s="37">
        <v>892</v>
      </c>
      <c r="K286" s="37">
        <v>896</v>
      </c>
      <c r="L286" s="37">
        <v>891</v>
      </c>
      <c r="M286" s="37">
        <v>868</v>
      </c>
      <c r="N286" s="37">
        <v>870</v>
      </c>
      <c r="O286" s="37">
        <v>856</v>
      </c>
      <c r="P286" s="37">
        <v>863</v>
      </c>
      <c r="Q286" s="37">
        <v>868</v>
      </c>
    </row>
    <row r="287" spans="2:17" ht="15">
      <c r="B287" s="1" t="s">
        <v>70</v>
      </c>
      <c r="C287" s="27">
        <v>875</v>
      </c>
      <c r="D287" s="37">
        <v>898</v>
      </c>
      <c r="E287" s="37">
        <v>898</v>
      </c>
      <c r="F287" s="37">
        <v>907</v>
      </c>
      <c r="G287" s="37">
        <v>925</v>
      </c>
      <c r="H287" s="37">
        <v>911</v>
      </c>
      <c r="I287" s="37">
        <v>922</v>
      </c>
      <c r="J287" s="37">
        <v>958</v>
      </c>
      <c r="K287" s="37">
        <v>951</v>
      </c>
      <c r="L287" s="37">
        <v>944</v>
      </c>
      <c r="M287" s="37">
        <v>939</v>
      </c>
      <c r="N287" s="37">
        <v>920</v>
      </c>
      <c r="O287" s="37">
        <v>915</v>
      </c>
      <c r="P287" s="37">
        <v>905</v>
      </c>
      <c r="Q287" s="37">
        <v>916</v>
      </c>
    </row>
    <row r="288" spans="2:17" ht="15">
      <c r="B288" s="1" t="s">
        <v>69</v>
      </c>
      <c r="C288" s="27">
        <v>1703</v>
      </c>
      <c r="D288" s="37">
        <v>1735</v>
      </c>
      <c r="E288" s="37">
        <v>1742</v>
      </c>
      <c r="F288" s="37">
        <v>1764</v>
      </c>
      <c r="G288" s="37">
        <v>1809</v>
      </c>
      <c r="H288" s="37">
        <v>1796</v>
      </c>
      <c r="I288" s="37">
        <v>1805</v>
      </c>
      <c r="J288" s="37">
        <v>1850</v>
      </c>
      <c r="K288" s="37">
        <v>1847</v>
      </c>
      <c r="L288" s="37">
        <v>1835</v>
      </c>
      <c r="M288" s="37">
        <v>1807</v>
      </c>
      <c r="N288" s="37">
        <v>1790</v>
      </c>
      <c r="O288" s="37">
        <v>1771</v>
      </c>
      <c r="P288" s="37">
        <v>1768</v>
      </c>
      <c r="Q288" s="37">
        <v>1784</v>
      </c>
    </row>
    <row r="289" spans="3:17" ht="15">
      <c r="C289" s="27"/>
      <c r="D289" s="37"/>
      <c r="E289" s="37"/>
      <c r="F289" s="37"/>
      <c r="G289" s="37"/>
      <c r="H289" s="37"/>
      <c r="I289" s="37"/>
      <c r="J289" s="37"/>
      <c r="K289" s="37"/>
      <c r="L289" s="37"/>
      <c r="M289" s="37"/>
      <c r="N289" s="37"/>
      <c r="O289" s="37"/>
      <c r="P289" s="37"/>
      <c r="Q289" s="37"/>
    </row>
    <row r="290" spans="1:17" ht="15">
      <c r="A290" s="1" t="s">
        <v>92</v>
      </c>
      <c r="B290" s="1" t="s">
        <v>71</v>
      </c>
      <c r="C290" s="27">
        <v>303</v>
      </c>
      <c r="D290" s="37">
        <v>329</v>
      </c>
      <c r="E290" s="37">
        <v>335</v>
      </c>
      <c r="F290" s="37">
        <v>340</v>
      </c>
      <c r="G290" s="37">
        <v>334</v>
      </c>
      <c r="H290" s="37">
        <v>341</v>
      </c>
      <c r="I290" s="37">
        <v>347</v>
      </c>
      <c r="J290" s="37">
        <v>353</v>
      </c>
      <c r="K290" s="37">
        <v>355</v>
      </c>
      <c r="L290" s="37">
        <v>361</v>
      </c>
      <c r="M290" s="37">
        <v>360</v>
      </c>
      <c r="N290" s="37">
        <v>346</v>
      </c>
      <c r="O290" s="37">
        <v>348</v>
      </c>
      <c r="P290" s="37">
        <v>348</v>
      </c>
      <c r="Q290" s="37">
        <v>345</v>
      </c>
    </row>
    <row r="291" spans="2:17" ht="15">
      <c r="B291" s="1" t="s">
        <v>70</v>
      </c>
      <c r="C291" s="27">
        <v>337</v>
      </c>
      <c r="D291" s="37">
        <v>362</v>
      </c>
      <c r="E291" s="37">
        <v>372</v>
      </c>
      <c r="F291" s="37">
        <v>361</v>
      </c>
      <c r="G291" s="37">
        <v>344</v>
      </c>
      <c r="H291" s="37">
        <v>353</v>
      </c>
      <c r="I291" s="37">
        <v>361</v>
      </c>
      <c r="J291" s="37">
        <v>377</v>
      </c>
      <c r="K291" s="37">
        <v>384</v>
      </c>
      <c r="L291" s="37">
        <v>384</v>
      </c>
      <c r="M291" s="37">
        <v>381</v>
      </c>
      <c r="N291" s="37">
        <v>376</v>
      </c>
      <c r="O291" s="37">
        <v>353</v>
      </c>
      <c r="P291" s="37">
        <v>364</v>
      </c>
      <c r="Q291" s="37">
        <v>354</v>
      </c>
    </row>
    <row r="292" spans="2:17" ht="15">
      <c r="B292" s="1" t="s">
        <v>69</v>
      </c>
      <c r="C292" s="27">
        <v>640</v>
      </c>
      <c r="D292" s="37">
        <v>691</v>
      </c>
      <c r="E292" s="37">
        <v>707</v>
      </c>
      <c r="F292" s="37">
        <v>701</v>
      </c>
      <c r="G292" s="37">
        <v>678</v>
      </c>
      <c r="H292" s="37">
        <v>694</v>
      </c>
      <c r="I292" s="37">
        <v>708</v>
      </c>
      <c r="J292" s="37">
        <v>730</v>
      </c>
      <c r="K292" s="37">
        <v>739</v>
      </c>
      <c r="L292" s="37">
        <v>745</v>
      </c>
      <c r="M292" s="37">
        <v>741</v>
      </c>
      <c r="N292" s="37">
        <v>722</v>
      </c>
      <c r="O292" s="37">
        <v>701</v>
      </c>
      <c r="P292" s="37">
        <v>712</v>
      </c>
      <c r="Q292" s="37">
        <v>699</v>
      </c>
    </row>
    <row r="293" spans="3:17" ht="15">
      <c r="C293" s="27"/>
      <c r="D293" s="37"/>
      <c r="E293" s="37"/>
      <c r="F293" s="37"/>
      <c r="G293" s="37"/>
      <c r="H293" s="37"/>
      <c r="I293" s="37"/>
      <c r="J293" s="37"/>
      <c r="K293" s="37"/>
      <c r="L293" s="37"/>
      <c r="M293" s="37"/>
      <c r="N293" s="37"/>
      <c r="O293" s="37"/>
      <c r="P293" s="37"/>
      <c r="Q293" s="37"/>
    </row>
    <row r="294" spans="1:17" ht="15">
      <c r="A294" s="1" t="s">
        <v>91</v>
      </c>
      <c r="B294" s="1" t="s">
        <v>71</v>
      </c>
      <c r="C294" s="27">
        <v>211</v>
      </c>
      <c r="D294" s="37">
        <v>222</v>
      </c>
      <c r="E294" s="37">
        <v>217</v>
      </c>
      <c r="F294" s="37">
        <v>223</v>
      </c>
      <c r="G294" s="37">
        <v>224</v>
      </c>
      <c r="H294" s="37">
        <v>219</v>
      </c>
      <c r="I294" s="37">
        <v>217</v>
      </c>
      <c r="J294" s="37">
        <v>219</v>
      </c>
      <c r="K294" s="37">
        <v>217</v>
      </c>
      <c r="L294" s="37">
        <v>213</v>
      </c>
      <c r="M294" s="37">
        <v>211</v>
      </c>
      <c r="N294" s="37">
        <v>213</v>
      </c>
      <c r="O294" s="37">
        <v>215</v>
      </c>
      <c r="P294" s="37">
        <v>217</v>
      </c>
      <c r="Q294" s="37">
        <v>219</v>
      </c>
    </row>
    <row r="295" spans="2:17" ht="15">
      <c r="B295" s="1" t="s">
        <v>70</v>
      </c>
      <c r="C295" s="27">
        <v>243</v>
      </c>
      <c r="D295" s="37">
        <v>251</v>
      </c>
      <c r="E295" s="37">
        <v>253</v>
      </c>
      <c r="F295" s="37">
        <v>257</v>
      </c>
      <c r="G295" s="37">
        <v>259</v>
      </c>
      <c r="H295" s="37">
        <v>262</v>
      </c>
      <c r="I295" s="37">
        <v>260</v>
      </c>
      <c r="J295" s="37">
        <v>257</v>
      </c>
      <c r="K295" s="37">
        <v>251</v>
      </c>
      <c r="L295" s="37">
        <v>245</v>
      </c>
      <c r="M295" s="37">
        <v>253</v>
      </c>
      <c r="N295" s="37">
        <v>250</v>
      </c>
      <c r="O295" s="37">
        <v>248</v>
      </c>
      <c r="P295" s="37">
        <v>250</v>
      </c>
      <c r="Q295" s="37">
        <v>250</v>
      </c>
    </row>
    <row r="296" spans="2:17" ht="15">
      <c r="B296" s="1" t="s">
        <v>69</v>
      </c>
      <c r="C296" s="27">
        <v>454</v>
      </c>
      <c r="D296" s="37">
        <v>473</v>
      </c>
      <c r="E296" s="37">
        <v>470</v>
      </c>
      <c r="F296" s="37">
        <v>480</v>
      </c>
      <c r="G296" s="37">
        <v>483</v>
      </c>
      <c r="H296" s="37">
        <v>481</v>
      </c>
      <c r="I296" s="37">
        <v>477</v>
      </c>
      <c r="J296" s="37">
        <v>476</v>
      </c>
      <c r="K296" s="37">
        <v>468</v>
      </c>
      <c r="L296" s="37">
        <v>458</v>
      </c>
      <c r="M296" s="37">
        <v>464</v>
      </c>
      <c r="N296" s="37">
        <v>463</v>
      </c>
      <c r="O296" s="37">
        <v>463</v>
      </c>
      <c r="P296" s="37">
        <v>467</v>
      </c>
      <c r="Q296" s="37">
        <v>469</v>
      </c>
    </row>
    <row r="297" spans="3:17" ht="15">
      <c r="C297" s="27"/>
      <c r="D297" s="37"/>
      <c r="E297" s="37"/>
      <c r="F297" s="37"/>
      <c r="G297" s="37"/>
      <c r="H297" s="37"/>
      <c r="I297" s="37"/>
      <c r="J297" s="37"/>
      <c r="K297" s="37"/>
      <c r="L297" s="37"/>
      <c r="M297" s="37"/>
      <c r="N297" s="37"/>
      <c r="O297" s="37"/>
      <c r="P297" s="37"/>
      <c r="Q297" s="37"/>
    </row>
    <row r="298" spans="1:17" ht="15">
      <c r="A298" s="1" t="s">
        <v>90</v>
      </c>
      <c r="B298" s="1" t="s">
        <v>71</v>
      </c>
      <c r="C298" s="27">
        <v>513</v>
      </c>
      <c r="D298" s="37">
        <v>503</v>
      </c>
      <c r="E298" s="37">
        <v>504</v>
      </c>
      <c r="F298" s="37">
        <v>512</v>
      </c>
      <c r="G298" s="37">
        <v>519</v>
      </c>
      <c r="H298" s="37">
        <v>518</v>
      </c>
      <c r="I298" s="37">
        <v>522</v>
      </c>
      <c r="J298" s="37">
        <v>528</v>
      </c>
      <c r="K298" s="37">
        <v>543</v>
      </c>
      <c r="L298" s="37">
        <v>535</v>
      </c>
      <c r="M298" s="37">
        <v>534</v>
      </c>
      <c r="N298" s="37">
        <v>534</v>
      </c>
      <c r="O298" s="37">
        <v>524</v>
      </c>
      <c r="P298" s="37">
        <v>524</v>
      </c>
      <c r="Q298" s="37">
        <v>509</v>
      </c>
    </row>
    <row r="299" spans="2:17" ht="15">
      <c r="B299" s="1" t="s">
        <v>70</v>
      </c>
      <c r="C299" s="27">
        <v>526</v>
      </c>
      <c r="D299" s="37">
        <v>510</v>
      </c>
      <c r="E299" s="37">
        <v>509</v>
      </c>
      <c r="F299" s="37">
        <v>513</v>
      </c>
      <c r="G299" s="37">
        <v>519</v>
      </c>
      <c r="H299" s="37">
        <v>525</v>
      </c>
      <c r="I299" s="37">
        <v>522</v>
      </c>
      <c r="J299" s="37">
        <v>545</v>
      </c>
      <c r="K299" s="37">
        <v>549</v>
      </c>
      <c r="L299" s="37">
        <v>543</v>
      </c>
      <c r="M299" s="37">
        <v>528</v>
      </c>
      <c r="N299" s="37">
        <v>523</v>
      </c>
      <c r="O299" s="37">
        <v>527</v>
      </c>
      <c r="P299" s="37">
        <v>520</v>
      </c>
      <c r="Q299" s="37">
        <v>505</v>
      </c>
    </row>
    <row r="300" spans="2:17" ht="15">
      <c r="B300" s="1" t="s">
        <v>69</v>
      </c>
      <c r="C300" s="27">
        <v>1039</v>
      </c>
      <c r="D300" s="37">
        <v>1013</v>
      </c>
      <c r="E300" s="37">
        <v>1013</v>
      </c>
      <c r="F300" s="37">
        <v>1025</v>
      </c>
      <c r="G300" s="37">
        <v>1038</v>
      </c>
      <c r="H300" s="37">
        <v>1043</v>
      </c>
      <c r="I300" s="37">
        <v>1044</v>
      </c>
      <c r="J300" s="37">
        <v>1073</v>
      </c>
      <c r="K300" s="37">
        <v>1092</v>
      </c>
      <c r="L300" s="37">
        <v>1078</v>
      </c>
      <c r="M300" s="37">
        <v>1062</v>
      </c>
      <c r="N300" s="37">
        <v>1057</v>
      </c>
      <c r="O300" s="37">
        <v>1051</v>
      </c>
      <c r="P300" s="37">
        <v>1044</v>
      </c>
      <c r="Q300" s="37">
        <v>1014</v>
      </c>
    </row>
    <row r="301" spans="3:17" ht="15">
      <c r="C301" s="27"/>
      <c r="D301" s="37"/>
      <c r="E301" s="37"/>
      <c r="F301" s="37"/>
      <c r="G301" s="37"/>
      <c r="H301" s="37"/>
      <c r="I301" s="37"/>
      <c r="J301" s="37"/>
      <c r="K301" s="37"/>
      <c r="L301" s="37"/>
      <c r="M301" s="37"/>
      <c r="N301" s="37"/>
      <c r="O301" s="37"/>
      <c r="P301" s="37"/>
      <c r="Q301" s="37"/>
    </row>
    <row r="302" spans="1:17" ht="15">
      <c r="A302" s="1" t="s">
        <v>89</v>
      </c>
      <c r="B302" s="1" t="s">
        <v>71</v>
      </c>
      <c r="C302" s="27">
        <v>487</v>
      </c>
      <c r="D302" s="37">
        <v>481</v>
      </c>
      <c r="E302" s="37">
        <v>469</v>
      </c>
      <c r="F302" s="37">
        <v>466</v>
      </c>
      <c r="G302" s="37">
        <v>460</v>
      </c>
      <c r="H302" s="37">
        <v>455</v>
      </c>
      <c r="I302" s="37">
        <v>447</v>
      </c>
      <c r="J302" s="37">
        <v>446</v>
      </c>
      <c r="K302" s="37">
        <v>437</v>
      </c>
      <c r="L302" s="37">
        <v>426</v>
      </c>
      <c r="M302" s="37">
        <v>427</v>
      </c>
      <c r="N302" s="37">
        <v>427</v>
      </c>
      <c r="O302" s="37">
        <v>412</v>
      </c>
      <c r="P302" s="37">
        <v>407</v>
      </c>
      <c r="Q302" s="37">
        <v>401</v>
      </c>
    </row>
    <row r="303" spans="2:17" ht="15">
      <c r="B303" s="1" t="s">
        <v>70</v>
      </c>
      <c r="C303" s="27">
        <v>513</v>
      </c>
      <c r="D303" s="37">
        <v>509</v>
      </c>
      <c r="E303" s="37">
        <v>501</v>
      </c>
      <c r="F303" s="37">
        <v>482</v>
      </c>
      <c r="G303" s="37">
        <v>474</v>
      </c>
      <c r="H303" s="37">
        <v>464</v>
      </c>
      <c r="I303" s="37">
        <v>455</v>
      </c>
      <c r="J303" s="37">
        <v>467</v>
      </c>
      <c r="K303" s="37">
        <v>452</v>
      </c>
      <c r="L303" s="37">
        <v>444</v>
      </c>
      <c r="M303" s="37">
        <v>451</v>
      </c>
      <c r="N303" s="37">
        <v>438</v>
      </c>
      <c r="O303" s="37">
        <v>430</v>
      </c>
      <c r="P303" s="37">
        <v>429</v>
      </c>
      <c r="Q303" s="37">
        <v>417</v>
      </c>
    </row>
    <row r="304" spans="2:17" ht="15">
      <c r="B304" s="1" t="s">
        <v>69</v>
      </c>
      <c r="C304" s="27">
        <v>1000</v>
      </c>
      <c r="D304" s="37">
        <v>990</v>
      </c>
      <c r="E304" s="37">
        <v>970</v>
      </c>
      <c r="F304" s="37">
        <v>948</v>
      </c>
      <c r="G304" s="37">
        <v>934</v>
      </c>
      <c r="H304" s="37">
        <v>919</v>
      </c>
      <c r="I304" s="37">
        <v>902</v>
      </c>
      <c r="J304" s="37">
        <v>913</v>
      </c>
      <c r="K304" s="37">
        <v>889</v>
      </c>
      <c r="L304" s="37">
        <v>870</v>
      </c>
      <c r="M304" s="37">
        <v>878</v>
      </c>
      <c r="N304" s="37">
        <v>865</v>
      </c>
      <c r="O304" s="37">
        <v>842</v>
      </c>
      <c r="P304" s="37">
        <v>836</v>
      </c>
      <c r="Q304" s="37">
        <v>818</v>
      </c>
    </row>
    <row r="305" spans="3:17" ht="15">
      <c r="C305" s="27"/>
      <c r="D305" s="37"/>
      <c r="E305" s="37"/>
      <c r="F305" s="37"/>
      <c r="G305" s="37"/>
      <c r="H305" s="37"/>
      <c r="I305" s="37"/>
      <c r="J305" s="37"/>
      <c r="K305" s="37"/>
      <c r="L305" s="37"/>
      <c r="M305" s="37"/>
      <c r="N305" s="37"/>
      <c r="O305" s="37"/>
      <c r="P305" s="37"/>
      <c r="Q305" s="37"/>
    </row>
    <row r="306" spans="1:17" ht="15">
      <c r="A306" s="1" t="s">
        <v>73</v>
      </c>
      <c r="B306" s="1" t="s">
        <v>71</v>
      </c>
      <c r="C306" s="27">
        <v>4419</v>
      </c>
      <c r="D306" s="37">
        <v>4492</v>
      </c>
      <c r="E306" s="37">
        <v>4505</v>
      </c>
      <c r="F306" s="37">
        <v>4537</v>
      </c>
      <c r="G306" s="37">
        <v>4562</v>
      </c>
      <c r="H306" s="37">
        <v>4562</v>
      </c>
      <c r="I306" s="37">
        <v>4538</v>
      </c>
      <c r="J306" s="37">
        <v>4599</v>
      </c>
      <c r="K306" s="37">
        <v>4584</v>
      </c>
      <c r="L306" s="37">
        <v>4553</v>
      </c>
      <c r="M306" s="37">
        <v>4500</v>
      </c>
      <c r="N306" s="37">
        <v>4476</v>
      </c>
      <c r="O306" s="37">
        <v>4443</v>
      </c>
      <c r="P306" s="37">
        <v>4454</v>
      </c>
      <c r="Q306" s="37">
        <v>4415</v>
      </c>
    </row>
    <row r="307" spans="2:17" ht="15">
      <c r="B307" s="1" t="s">
        <v>70</v>
      </c>
      <c r="C307" s="27">
        <v>4684</v>
      </c>
      <c r="D307" s="37">
        <v>4769</v>
      </c>
      <c r="E307" s="37">
        <v>4794</v>
      </c>
      <c r="F307" s="37">
        <v>4776</v>
      </c>
      <c r="G307" s="37">
        <v>4785</v>
      </c>
      <c r="H307" s="37">
        <v>4766</v>
      </c>
      <c r="I307" s="37">
        <v>4783</v>
      </c>
      <c r="J307" s="37">
        <v>4877</v>
      </c>
      <c r="K307" s="37">
        <v>4831</v>
      </c>
      <c r="L307" s="37">
        <v>4798</v>
      </c>
      <c r="M307" s="37">
        <v>4788</v>
      </c>
      <c r="N307" s="37">
        <v>4746</v>
      </c>
      <c r="O307" s="37">
        <v>4664</v>
      </c>
      <c r="P307" s="37">
        <v>4647</v>
      </c>
      <c r="Q307" s="37">
        <v>4581</v>
      </c>
    </row>
    <row r="308" spans="2:17" ht="15">
      <c r="B308" s="1" t="s">
        <v>69</v>
      </c>
      <c r="C308" s="27">
        <v>9103</v>
      </c>
      <c r="D308" s="37">
        <v>9261</v>
      </c>
      <c r="E308" s="37">
        <v>9299</v>
      </c>
      <c r="F308" s="37">
        <v>9313</v>
      </c>
      <c r="G308" s="37">
        <v>9347</v>
      </c>
      <c r="H308" s="37">
        <v>9328</v>
      </c>
      <c r="I308" s="37">
        <v>9321</v>
      </c>
      <c r="J308" s="37">
        <v>9476</v>
      </c>
      <c r="K308" s="37">
        <v>9415</v>
      </c>
      <c r="L308" s="37">
        <v>9351</v>
      </c>
      <c r="M308" s="37">
        <v>9288</v>
      </c>
      <c r="N308" s="37">
        <v>9222</v>
      </c>
      <c r="O308" s="37">
        <v>9107</v>
      </c>
      <c r="P308" s="37">
        <v>9101</v>
      </c>
      <c r="Q308" s="37">
        <v>8996</v>
      </c>
    </row>
    <row r="309" spans="1:17" ht="15">
      <c r="A309" s="22"/>
      <c r="B309" s="22"/>
      <c r="C309" s="24"/>
      <c r="D309" s="23"/>
      <c r="E309" s="23"/>
      <c r="F309" s="23"/>
      <c r="G309" s="23"/>
      <c r="H309" s="23"/>
      <c r="I309" s="23"/>
      <c r="J309" s="23"/>
      <c r="K309" s="23"/>
      <c r="L309" s="23"/>
      <c r="M309" s="23"/>
      <c r="N309" s="23"/>
      <c r="O309" s="22"/>
      <c r="P309" s="23"/>
      <c r="Q309" s="23"/>
    </row>
    <row r="310" spans="1:17" ht="15">
      <c r="A310" s="1" t="s">
        <v>88</v>
      </c>
      <c r="C310" s="27"/>
      <c r="D310" s="37"/>
      <c r="E310" s="37"/>
      <c r="F310" s="37"/>
      <c r="G310" s="37"/>
      <c r="H310" s="37"/>
      <c r="I310" s="37"/>
      <c r="J310" s="37"/>
      <c r="K310" s="37"/>
      <c r="L310" s="37"/>
      <c r="M310" s="37"/>
      <c r="N310" s="37"/>
      <c r="O310" s="37"/>
      <c r="P310" s="37"/>
      <c r="Q310" s="37"/>
    </row>
    <row r="311" spans="1:17" ht="15">
      <c r="A311" s="1" t="s">
        <v>87</v>
      </c>
      <c r="B311" s="1" t="s">
        <v>71</v>
      </c>
      <c r="C311" s="27">
        <v>169</v>
      </c>
      <c r="D311" s="37">
        <v>164</v>
      </c>
      <c r="E311" s="37">
        <v>165</v>
      </c>
      <c r="F311" s="37">
        <v>159</v>
      </c>
      <c r="G311" s="37">
        <v>158</v>
      </c>
      <c r="H311" s="37">
        <v>162</v>
      </c>
      <c r="I311" s="37">
        <v>154</v>
      </c>
      <c r="J311" s="37">
        <v>156</v>
      </c>
      <c r="K311" s="37">
        <v>147</v>
      </c>
      <c r="L311" s="37">
        <v>143</v>
      </c>
      <c r="M311" s="37">
        <v>138</v>
      </c>
      <c r="N311" s="37">
        <v>135</v>
      </c>
      <c r="O311" s="37">
        <v>129</v>
      </c>
      <c r="P311" s="37">
        <v>124</v>
      </c>
      <c r="Q311" s="37">
        <v>119</v>
      </c>
    </row>
    <row r="312" spans="2:17" ht="15">
      <c r="B312" s="1" t="s">
        <v>70</v>
      </c>
      <c r="C312" s="27">
        <v>168</v>
      </c>
      <c r="D312" s="37">
        <v>170</v>
      </c>
      <c r="E312" s="37">
        <v>163</v>
      </c>
      <c r="F312" s="37">
        <v>157</v>
      </c>
      <c r="G312" s="37">
        <v>154</v>
      </c>
      <c r="H312" s="37">
        <v>153</v>
      </c>
      <c r="I312" s="37">
        <v>153</v>
      </c>
      <c r="J312" s="37">
        <v>162</v>
      </c>
      <c r="K312" s="37">
        <v>155</v>
      </c>
      <c r="L312" s="37">
        <v>153</v>
      </c>
      <c r="M312" s="37">
        <v>152</v>
      </c>
      <c r="N312" s="37">
        <v>145</v>
      </c>
      <c r="O312" s="37">
        <v>142</v>
      </c>
      <c r="P312" s="37">
        <v>139</v>
      </c>
      <c r="Q312" s="37">
        <v>142</v>
      </c>
    </row>
    <row r="313" spans="2:17" ht="15">
      <c r="B313" s="1" t="s">
        <v>69</v>
      </c>
      <c r="C313" s="27">
        <v>337</v>
      </c>
      <c r="D313" s="37">
        <v>334</v>
      </c>
      <c r="E313" s="37">
        <v>328</v>
      </c>
      <c r="F313" s="37">
        <v>316</v>
      </c>
      <c r="G313" s="37">
        <v>312</v>
      </c>
      <c r="H313" s="37">
        <v>315</v>
      </c>
      <c r="I313" s="37">
        <v>307</v>
      </c>
      <c r="J313" s="37">
        <v>318</v>
      </c>
      <c r="K313" s="37">
        <v>302</v>
      </c>
      <c r="L313" s="37">
        <v>296</v>
      </c>
      <c r="M313" s="37">
        <v>290</v>
      </c>
      <c r="N313" s="37">
        <v>280</v>
      </c>
      <c r="O313" s="37">
        <v>271</v>
      </c>
      <c r="P313" s="37">
        <v>263</v>
      </c>
      <c r="Q313" s="37">
        <v>261</v>
      </c>
    </row>
    <row r="314" spans="3:17" ht="15">
      <c r="C314" s="27"/>
      <c r="D314" s="37"/>
      <c r="E314" s="37"/>
      <c r="F314" s="37"/>
      <c r="G314" s="37"/>
      <c r="H314" s="37"/>
      <c r="I314" s="37"/>
      <c r="J314" s="37"/>
      <c r="K314" s="37"/>
      <c r="L314" s="37"/>
      <c r="M314" s="37"/>
      <c r="N314" s="37"/>
      <c r="O314" s="37"/>
      <c r="P314" s="37"/>
      <c r="Q314" s="37"/>
    </row>
    <row r="315" spans="1:17" ht="15">
      <c r="A315" s="1" t="s">
        <v>86</v>
      </c>
      <c r="B315" s="1" t="s">
        <v>71</v>
      </c>
      <c r="C315" s="27">
        <v>535</v>
      </c>
      <c r="D315" s="37">
        <v>546</v>
      </c>
      <c r="E315" s="37">
        <v>548</v>
      </c>
      <c r="F315" s="37">
        <v>540</v>
      </c>
      <c r="G315" s="37">
        <v>545</v>
      </c>
      <c r="H315" s="37">
        <v>546</v>
      </c>
      <c r="I315" s="37">
        <v>534</v>
      </c>
      <c r="J315" s="37">
        <v>520</v>
      </c>
      <c r="K315" s="37">
        <v>511</v>
      </c>
      <c r="L315" s="37">
        <v>506</v>
      </c>
      <c r="M315" s="37">
        <v>501</v>
      </c>
      <c r="N315" s="37">
        <v>497</v>
      </c>
      <c r="O315" s="37">
        <v>485</v>
      </c>
      <c r="P315" s="37">
        <v>473</v>
      </c>
      <c r="Q315" s="37">
        <v>473</v>
      </c>
    </row>
    <row r="316" spans="2:17" ht="15">
      <c r="B316" s="1" t="s">
        <v>70</v>
      </c>
      <c r="C316" s="27">
        <v>557</v>
      </c>
      <c r="D316" s="37">
        <v>558</v>
      </c>
      <c r="E316" s="37">
        <v>560</v>
      </c>
      <c r="F316" s="37">
        <v>545</v>
      </c>
      <c r="G316" s="37">
        <v>544</v>
      </c>
      <c r="H316" s="37">
        <v>547</v>
      </c>
      <c r="I316" s="37">
        <v>535</v>
      </c>
      <c r="J316" s="37">
        <v>554</v>
      </c>
      <c r="K316" s="37">
        <v>555</v>
      </c>
      <c r="L316" s="37">
        <v>547</v>
      </c>
      <c r="M316" s="37">
        <v>532</v>
      </c>
      <c r="N316" s="37">
        <v>528</v>
      </c>
      <c r="O316" s="37">
        <v>537</v>
      </c>
      <c r="P316" s="37">
        <v>530</v>
      </c>
      <c r="Q316" s="37">
        <v>530</v>
      </c>
    </row>
    <row r="317" spans="2:17" ht="15">
      <c r="B317" s="1" t="s">
        <v>69</v>
      </c>
      <c r="C317" s="27">
        <v>1092</v>
      </c>
      <c r="D317" s="37">
        <v>1104</v>
      </c>
      <c r="E317" s="37">
        <v>1108</v>
      </c>
      <c r="F317" s="37">
        <v>1085</v>
      </c>
      <c r="G317" s="37">
        <v>1089</v>
      </c>
      <c r="H317" s="37">
        <v>1093</v>
      </c>
      <c r="I317" s="37">
        <v>1069</v>
      </c>
      <c r="J317" s="37">
        <v>1074</v>
      </c>
      <c r="K317" s="37">
        <v>1066</v>
      </c>
      <c r="L317" s="37">
        <v>1053</v>
      </c>
      <c r="M317" s="37">
        <v>1033</v>
      </c>
      <c r="N317" s="37">
        <v>1025</v>
      </c>
      <c r="O317" s="37">
        <v>1022</v>
      </c>
      <c r="P317" s="37">
        <v>1003</v>
      </c>
      <c r="Q317" s="37">
        <v>1003</v>
      </c>
    </row>
    <row r="318" spans="3:17" ht="15">
      <c r="C318" s="27"/>
      <c r="D318" s="37"/>
      <c r="E318" s="37"/>
      <c r="F318" s="37"/>
      <c r="G318" s="37"/>
      <c r="H318" s="37"/>
      <c r="I318" s="37"/>
      <c r="J318" s="37"/>
      <c r="K318" s="37"/>
      <c r="L318" s="37"/>
      <c r="M318" s="37"/>
      <c r="N318" s="37"/>
      <c r="O318" s="37"/>
      <c r="P318" s="37"/>
      <c r="Q318" s="37"/>
    </row>
    <row r="319" spans="1:17" ht="15">
      <c r="A319" s="1" t="s">
        <v>85</v>
      </c>
      <c r="B319" s="1" t="s">
        <v>71</v>
      </c>
      <c r="C319" s="27">
        <v>434</v>
      </c>
      <c r="D319" s="37">
        <v>439</v>
      </c>
      <c r="E319" s="37">
        <v>429</v>
      </c>
      <c r="F319" s="37">
        <v>427</v>
      </c>
      <c r="G319" s="37">
        <v>426</v>
      </c>
      <c r="H319" s="37">
        <v>426</v>
      </c>
      <c r="I319" s="37">
        <v>428</v>
      </c>
      <c r="J319" s="37">
        <v>433</v>
      </c>
      <c r="K319" s="37">
        <v>417</v>
      </c>
      <c r="L319" s="37">
        <v>419</v>
      </c>
      <c r="M319" s="37">
        <v>408</v>
      </c>
      <c r="N319" s="37">
        <v>411</v>
      </c>
      <c r="O319" s="37">
        <v>410</v>
      </c>
      <c r="P319" s="37">
        <v>399</v>
      </c>
      <c r="Q319" s="37">
        <v>393</v>
      </c>
    </row>
    <row r="320" spans="2:17" ht="15">
      <c r="B320" s="1" t="s">
        <v>70</v>
      </c>
      <c r="C320" s="27">
        <v>449</v>
      </c>
      <c r="D320" s="37">
        <v>468</v>
      </c>
      <c r="E320" s="37">
        <v>461</v>
      </c>
      <c r="F320" s="37">
        <v>457</v>
      </c>
      <c r="G320" s="37">
        <v>450</v>
      </c>
      <c r="H320" s="37">
        <v>451</v>
      </c>
      <c r="I320" s="37">
        <v>451</v>
      </c>
      <c r="J320" s="37">
        <v>459</v>
      </c>
      <c r="K320" s="37">
        <v>452</v>
      </c>
      <c r="L320" s="37">
        <v>450</v>
      </c>
      <c r="M320" s="37">
        <v>437</v>
      </c>
      <c r="N320" s="37">
        <v>433</v>
      </c>
      <c r="O320" s="37">
        <v>428</v>
      </c>
      <c r="P320" s="37">
        <v>430</v>
      </c>
      <c r="Q320" s="37">
        <v>428</v>
      </c>
    </row>
    <row r="321" spans="2:17" ht="15">
      <c r="B321" s="1" t="s">
        <v>69</v>
      </c>
      <c r="C321" s="27">
        <v>883</v>
      </c>
      <c r="D321" s="37">
        <v>907</v>
      </c>
      <c r="E321" s="37">
        <v>890</v>
      </c>
      <c r="F321" s="37">
        <v>884</v>
      </c>
      <c r="G321" s="37">
        <v>876</v>
      </c>
      <c r="H321" s="37">
        <v>877</v>
      </c>
      <c r="I321" s="37">
        <v>879</v>
      </c>
      <c r="J321" s="37">
        <v>892</v>
      </c>
      <c r="K321" s="37">
        <v>869</v>
      </c>
      <c r="L321" s="37">
        <v>869</v>
      </c>
      <c r="M321" s="37">
        <v>845</v>
      </c>
      <c r="N321" s="37">
        <v>844</v>
      </c>
      <c r="O321" s="37">
        <v>838</v>
      </c>
      <c r="P321" s="37">
        <v>829</v>
      </c>
      <c r="Q321" s="37">
        <v>821</v>
      </c>
    </row>
    <row r="322" spans="3:17" ht="15">
      <c r="C322" s="27"/>
      <c r="D322" s="37"/>
      <c r="E322" s="37"/>
      <c r="F322" s="37"/>
      <c r="G322" s="37"/>
      <c r="H322" s="37"/>
      <c r="I322" s="37"/>
      <c r="J322" s="37"/>
      <c r="K322" s="37"/>
      <c r="L322" s="37"/>
      <c r="M322" s="37"/>
      <c r="N322" s="37"/>
      <c r="O322" s="37"/>
      <c r="P322" s="37"/>
      <c r="Q322" s="37"/>
    </row>
    <row r="323" spans="1:17" ht="15">
      <c r="A323" s="1" t="s">
        <v>84</v>
      </c>
      <c r="B323" s="1" t="s">
        <v>71</v>
      </c>
      <c r="C323" s="27">
        <v>331</v>
      </c>
      <c r="D323" s="37">
        <v>327</v>
      </c>
      <c r="E323" s="37">
        <v>323</v>
      </c>
      <c r="F323" s="37">
        <v>324</v>
      </c>
      <c r="G323" s="37">
        <v>320</v>
      </c>
      <c r="H323" s="37">
        <v>318</v>
      </c>
      <c r="I323" s="37">
        <v>327</v>
      </c>
      <c r="J323" s="37">
        <v>323</v>
      </c>
      <c r="K323" s="37">
        <v>321</v>
      </c>
      <c r="L323" s="37">
        <v>319</v>
      </c>
      <c r="M323" s="37">
        <v>316</v>
      </c>
      <c r="N323" s="37">
        <v>301</v>
      </c>
      <c r="O323" s="37">
        <v>306</v>
      </c>
      <c r="P323" s="37">
        <v>304</v>
      </c>
      <c r="Q323" s="37">
        <v>292</v>
      </c>
    </row>
    <row r="324" spans="2:17" ht="15">
      <c r="B324" s="1" t="s">
        <v>70</v>
      </c>
      <c r="C324" s="27">
        <v>347</v>
      </c>
      <c r="D324" s="37">
        <v>349</v>
      </c>
      <c r="E324" s="37">
        <v>347</v>
      </c>
      <c r="F324" s="37">
        <v>356</v>
      </c>
      <c r="G324" s="37">
        <v>343</v>
      </c>
      <c r="H324" s="37">
        <v>335</v>
      </c>
      <c r="I324" s="37">
        <v>336</v>
      </c>
      <c r="J324" s="37">
        <v>342</v>
      </c>
      <c r="K324" s="37">
        <v>340</v>
      </c>
      <c r="L324" s="37">
        <v>340</v>
      </c>
      <c r="M324" s="37">
        <v>342</v>
      </c>
      <c r="N324" s="37">
        <v>331</v>
      </c>
      <c r="O324" s="37">
        <v>332</v>
      </c>
      <c r="P324" s="37">
        <v>328</v>
      </c>
      <c r="Q324" s="37">
        <v>317</v>
      </c>
    </row>
    <row r="325" spans="2:17" ht="15">
      <c r="B325" s="1" t="s">
        <v>69</v>
      </c>
      <c r="C325" s="27">
        <v>678</v>
      </c>
      <c r="D325" s="37">
        <v>676</v>
      </c>
      <c r="E325" s="37">
        <v>670</v>
      </c>
      <c r="F325" s="37">
        <v>680</v>
      </c>
      <c r="G325" s="37">
        <v>663</v>
      </c>
      <c r="H325" s="37">
        <v>653</v>
      </c>
      <c r="I325" s="37">
        <v>663</v>
      </c>
      <c r="J325" s="37">
        <v>665</v>
      </c>
      <c r="K325" s="37">
        <v>661</v>
      </c>
      <c r="L325" s="37">
        <v>659</v>
      </c>
      <c r="M325" s="37">
        <v>658</v>
      </c>
      <c r="N325" s="37">
        <v>632</v>
      </c>
      <c r="O325" s="37">
        <v>638</v>
      </c>
      <c r="P325" s="37">
        <v>632</v>
      </c>
      <c r="Q325" s="37">
        <v>609</v>
      </c>
    </row>
    <row r="326" spans="3:17" ht="15">
      <c r="C326" s="27"/>
      <c r="D326" s="37"/>
      <c r="E326" s="37"/>
      <c r="F326" s="37"/>
      <c r="G326" s="37"/>
      <c r="H326" s="37"/>
      <c r="I326" s="37"/>
      <c r="J326" s="37"/>
      <c r="K326" s="37"/>
      <c r="L326" s="37"/>
      <c r="M326" s="37"/>
      <c r="N326" s="37"/>
      <c r="O326" s="37"/>
      <c r="P326" s="37"/>
      <c r="Q326" s="37"/>
    </row>
    <row r="327" spans="1:17" ht="15">
      <c r="A327" s="1" t="s">
        <v>83</v>
      </c>
      <c r="B327" s="1" t="s">
        <v>71</v>
      </c>
      <c r="C327" s="27">
        <v>642</v>
      </c>
      <c r="D327" s="37">
        <v>650</v>
      </c>
      <c r="E327" s="37">
        <v>651</v>
      </c>
      <c r="F327" s="37">
        <v>634</v>
      </c>
      <c r="G327" s="37">
        <v>630</v>
      </c>
      <c r="H327" s="37">
        <v>643</v>
      </c>
      <c r="I327" s="37">
        <v>632</v>
      </c>
      <c r="J327" s="37">
        <v>615</v>
      </c>
      <c r="K327" s="37">
        <v>608</v>
      </c>
      <c r="L327" s="37">
        <v>584</v>
      </c>
      <c r="M327" s="37">
        <v>576</v>
      </c>
      <c r="N327" s="37">
        <v>575</v>
      </c>
      <c r="O327" s="37">
        <v>568</v>
      </c>
      <c r="P327" s="37">
        <v>551</v>
      </c>
      <c r="Q327" s="37">
        <v>532</v>
      </c>
    </row>
    <row r="328" spans="2:17" ht="15">
      <c r="B328" s="1" t="s">
        <v>70</v>
      </c>
      <c r="C328" s="27">
        <v>720</v>
      </c>
      <c r="D328" s="37">
        <v>721</v>
      </c>
      <c r="E328" s="37">
        <v>699</v>
      </c>
      <c r="F328" s="37">
        <v>680</v>
      </c>
      <c r="G328" s="37">
        <v>691</v>
      </c>
      <c r="H328" s="37">
        <v>690</v>
      </c>
      <c r="I328" s="37">
        <v>682</v>
      </c>
      <c r="J328" s="37">
        <v>712</v>
      </c>
      <c r="K328" s="37">
        <v>690</v>
      </c>
      <c r="L328" s="37">
        <v>668</v>
      </c>
      <c r="M328" s="37">
        <v>660</v>
      </c>
      <c r="N328" s="37">
        <v>647</v>
      </c>
      <c r="O328" s="37">
        <v>627</v>
      </c>
      <c r="P328" s="37">
        <v>627</v>
      </c>
      <c r="Q328" s="37">
        <v>617</v>
      </c>
    </row>
    <row r="329" spans="2:17" ht="15">
      <c r="B329" s="1" t="s">
        <v>69</v>
      </c>
      <c r="C329" s="27">
        <v>1362</v>
      </c>
      <c r="D329" s="37">
        <v>1371</v>
      </c>
      <c r="E329" s="37">
        <v>1350</v>
      </c>
      <c r="F329" s="37">
        <v>1314</v>
      </c>
      <c r="G329" s="37">
        <v>1321</v>
      </c>
      <c r="H329" s="37">
        <v>1333</v>
      </c>
      <c r="I329" s="37">
        <v>1314</v>
      </c>
      <c r="J329" s="37">
        <v>1327</v>
      </c>
      <c r="K329" s="37">
        <v>1298</v>
      </c>
      <c r="L329" s="37">
        <v>1252</v>
      </c>
      <c r="M329" s="37">
        <v>1236</v>
      </c>
      <c r="N329" s="37">
        <v>1222</v>
      </c>
      <c r="O329" s="37">
        <v>1195</v>
      </c>
      <c r="P329" s="37">
        <v>1178</v>
      </c>
      <c r="Q329" s="37">
        <v>1149</v>
      </c>
    </row>
    <row r="330" spans="3:17" ht="15">
      <c r="C330" s="27"/>
      <c r="D330" s="37"/>
      <c r="E330" s="37"/>
      <c r="F330" s="37"/>
      <c r="G330" s="37"/>
      <c r="H330" s="37"/>
      <c r="I330" s="37"/>
      <c r="J330" s="37"/>
      <c r="K330" s="37"/>
      <c r="L330" s="37"/>
      <c r="M330" s="37"/>
      <c r="N330" s="37"/>
      <c r="O330" s="37"/>
      <c r="P330" s="37"/>
      <c r="Q330" s="37"/>
    </row>
    <row r="331" spans="1:17" ht="15">
      <c r="A331" s="1" t="s">
        <v>82</v>
      </c>
      <c r="B331" s="1" t="s">
        <v>71</v>
      </c>
      <c r="C331" s="27">
        <v>373</v>
      </c>
      <c r="D331" s="37">
        <v>368</v>
      </c>
      <c r="E331" s="37">
        <v>362</v>
      </c>
      <c r="F331" s="37">
        <v>363</v>
      </c>
      <c r="G331" s="37">
        <v>354</v>
      </c>
      <c r="H331" s="37">
        <v>348</v>
      </c>
      <c r="I331" s="37">
        <v>344</v>
      </c>
      <c r="J331" s="37">
        <v>346</v>
      </c>
      <c r="K331" s="37">
        <v>344</v>
      </c>
      <c r="L331" s="37">
        <v>342</v>
      </c>
      <c r="M331" s="37">
        <v>338</v>
      </c>
      <c r="N331" s="37">
        <v>331</v>
      </c>
      <c r="O331" s="37">
        <v>327</v>
      </c>
      <c r="P331" s="37">
        <v>327</v>
      </c>
      <c r="Q331" s="37">
        <v>322</v>
      </c>
    </row>
    <row r="332" spans="2:17" ht="15">
      <c r="B332" s="1" t="s">
        <v>70</v>
      </c>
      <c r="C332" s="27">
        <v>414</v>
      </c>
      <c r="D332" s="37">
        <v>409</v>
      </c>
      <c r="E332" s="37">
        <v>403</v>
      </c>
      <c r="F332" s="37">
        <v>402</v>
      </c>
      <c r="G332" s="37">
        <v>396</v>
      </c>
      <c r="H332" s="37">
        <v>387</v>
      </c>
      <c r="I332" s="37">
        <v>389</v>
      </c>
      <c r="J332" s="37">
        <v>390</v>
      </c>
      <c r="K332" s="37">
        <v>377</v>
      </c>
      <c r="L332" s="37">
        <v>372</v>
      </c>
      <c r="M332" s="37">
        <v>360</v>
      </c>
      <c r="N332" s="37">
        <v>354</v>
      </c>
      <c r="O332" s="37">
        <v>341</v>
      </c>
      <c r="P332" s="37">
        <v>337</v>
      </c>
      <c r="Q332" s="37">
        <v>338</v>
      </c>
    </row>
    <row r="333" spans="2:17" ht="15">
      <c r="B333" s="1" t="s">
        <v>69</v>
      </c>
      <c r="C333" s="27">
        <v>787</v>
      </c>
      <c r="D333" s="37">
        <v>777</v>
      </c>
      <c r="E333" s="37">
        <v>765</v>
      </c>
      <c r="F333" s="37">
        <v>765</v>
      </c>
      <c r="G333" s="37">
        <v>750</v>
      </c>
      <c r="H333" s="37">
        <v>735</v>
      </c>
      <c r="I333" s="37">
        <v>733</v>
      </c>
      <c r="J333" s="37">
        <v>736</v>
      </c>
      <c r="K333" s="37">
        <v>721</v>
      </c>
      <c r="L333" s="37">
        <v>714</v>
      </c>
      <c r="M333" s="37">
        <v>698</v>
      </c>
      <c r="N333" s="37">
        <v>685</v>
      </c>
      <c r="O333" s="37">
        <v>668</v>
      </c>
      <c r="P333" s="37">
        <v>664</v>
      </c>
      <c r="Q333" s="37">
        <v>660</v>
      </c>
    </row>
    <row r="334" spans="3:17" ht="15">
      <c r="C334" s="27"/>
      <c r="D334" s="37"/>
      <c r="E334" s="37"/>
      <c r="F334" s="37"/>
      <c r="G334" s="37"/>
      <c r="H334" s="37"/>
      <c r="I334" s="37"/>
      <c r="J334" s="37"/>
      <c r="K334" s="37"/>
      <c r="L334" s="37"/>
      <c r="M334" s="37"/>
      <c r="N334" s="37"/>
      <c r="O334" s="37"/>
      <c r="P334" s="37"/>
      <c r="Q334" s="37"/>
    </row>
    <row r="335" spans="1:17" ht="15">
      <c r="A335" s="1" t="s">
        <v>81</v>
      </c>
      <c r="B335" s="1" t="s">
        <v>71</v>
      </c>
      <c r="C335" s="27">
        <v>258</v>
      </c>
      <c r="D335" s="37">
        <v>244</v>
      </c>
      <c r="E335" s="37">
        <v>228</v>
      </c>
      <c r="F335" s="37">
        <v>224</v>
      </c>
      <c r="G335" s="37">
        <v>224</v>
      </c>
      <c r="H335" s="37">
        <v>215</v>
      </c>
      <c r="I335" s="37">
        <v>207</v>
      </c>
      <c r="J335" s="37">
        <v>201</v>
      </c>
      <c r="K335" s="37">
        <v>193</v>
      </c>
      <c r="L335" s="37">
        <v>185</v>
      </c>
      <c r="M335" s="37">
        <v>174</v>
      </c>
      <c r="N335" s="37">
        <v>171</v>
      </c>
      <c r="O335" s="37">
        <v>166</v>
      </c>
      <c r="P335" s="37">
        <v>163</v>
      </c>
      <c r="Q335" s="37">
        <v>162</v>
      </c>
    </row>
    <row r="336" spans="2:17" ht="15">
      <c r="B336" s="1" t="s">
        <v>70</v>
      </c>
      <c r="C336" s="27">
        <v>257</v>
      </c>
      <c r="D336" s="37">
        <v>246</v>
      </c>
      <c r="E336" s="37">
        <v>239</v>
      </c>
      <c r="F336" s="37">
        <v>234</v>
      </c>
      <c r="G336" s="37">
        <v>225</v>
      </c>
      <c r="H336" s="37">
        <v>213</v>
      </c>
      <c r="I336" s="37">
        <v>202</v>
      </c>
      <c r="J336" s="37">
        <v>198</v>
      </c>
      <c r="K336" s="37">
        <v>195</v>
      </c>
      <c r="L336" s="37">
        <v>187</v>
      </c>
      <c r="M336" s="37">
        <v>179</v>
      </c>
      <c r="N336" s="37">
        <v>173</v>
      </c>
      <c r="O336" s="37">
        <v>167</v>
      </c>
      <c r="P336" s="37">
        <v>167</v>
      </c>
      <c r="Q336" s="37">
        <v>161</v>
      </c>
    </row>
    <row r="337" spans="2:17" ht="15">
      <c r="B337" s="1" t="s">
        <v>69</v>
      </c>
      <c r="C337" s="27">
        <v>515</v>
      </c>
      <c r="D337" s="37">
        <v>490</v>
      </c>
      <c r="E337" s="37">
        <v>467</v>
      </c>
      <c r="F337" s="37">
        <v>458</v>
      </c>
      <c r="G337" s="37">
        <v>449</v>
      </c>
      <c r="H337" s="37">
        <v>428</v>
      </c>
      <c r="I337" s="37">
        <v>409</v>
      </c>
      <c r="J337" s="37">
        <v>399</v>
      </c>
      <c r="K337" s="37">
        <v>388</v>
      </c>
      <c r="L337" s="37">
        <v>372</v>
      </c>
      <c r="M337" s="37">
        <v>353</v>
      </c>
      <c r="N337" s="37">
        <v>344</v>
      </c>
      <c r="O337" s="37">
        <v>333</v>
      </c>
      <c r="P337" s="37">
        <v>330</v>
      </c>
      <c r="Q337" s="37">
        <v>323</v>
      </c>
    </row>
    <row r="338" spans="3:17" ht="15">
      <c r="C338" s="27"/>
      <c r="D338" s="37"/>
      <c r="E338" s="37"/>
      <c r="F338" s="37"/>
      <c r="G338" s="37"/>
      <c r="H338" s="37"/>
      <c r="I338" s="37"/>
      <c r="J338" s="37"/>
      <c r="K338" s="37"/>
      <c r="L338" s="37"/>
      <c r="M338" s="37"/>
      <c r="N338" s="37"/>
      <c r="O338" s="37"/>
      <c r="P338" s="37"/>
      <c r="Q338" s="37"/>
    </row>
    <row r="339" spans="1:17" ht="15">
      <c r="A339" s="1" t="s">
        <v>80</v>
      </c>
      <c r="B339" s="1" t="s">
        <v>71</v>
      </c>
      <c r="C339" s="27">
        <v>76</v>
      </c>
      <c r="D339" s="37">
        <v>81</v>
      </c>
      <c r="E339" s="37">
        <v>84</v>
      </c>
      <c r="F339" s="37">
        <v>82</v>
      </c>
      <c r="G339" s="37">
        <v>84</v>
      </c>
      <c r="H339" s="37">
        <v>83</v>
      </c>
      <c r="I339" s="37">
        <v>81</v>
      </c>
      <c r="J339" s="37">
        <v>74</v>
      </c>
      <c r="K339" s="37">
        <v>72</v>
      </c>
      <c r="L339" s="37">
        <v>71</v>
      </c>
      <c r="M339" s="37">
        <v>69</v>
      </c>
      <c r="N339" s="37">
        <v>70</v>
      </c>
      <c r="O339" s="37">
        <v>70</v>
      </c>
      <c r="P339" s="37">
        <v>65</v>
      </c>
      <c r="Q339" s="37">
        <v>59</v>
      </c>
    </row>
    <row r="340" spans="2:17" ht="15">
      <c r="B340" s="1" t="s">
        <v>70</v>
      </c>
      <c r="C340" s="27">
        <v>84</v>
      </c>
      <c r="D340" s="37">
        <v>84</v>
      </c>
      <c r="E340" s="37">
        <v>83</v>
      </c>
      <c r="F340" s="37">
        <v>80</v>
      </c>
      <c r="G340" s="37">
        <v>79</v>
      </c>
      <c r="H340" s="37">
        <v>79</v>
      </c>
      <c r="I340" s="37">
        <v>73</v>
      </c>
      <c r="J340" s="37">
        <v>69</v>
      </c>
      <c r="K340" s="37">
        <v>71</v>
      </c>
      <c r="L340" s="37">
        <v>71</v>
      </c>
      <c r="M340" s="37">
        <v>69</v>
      </c>
      <c r="N340" s="37">
        <v>67</v>
      </c>
      <c r="O340" s="37">
        <v>67</v>
      </c>
      <c r="P340" s="37">
        <v>62</v>
      </c>
      <c r="Q340" s="37">
        <v>62</v>
      </c>
    </row>
    <row r="341" spans="2:17" ht="15">
      <c r="B341" s="1" t="s">
        <v>69</v>
      </c>
      <c r="C341" s="27">
        <v>160</v>
      </c>
      <c r="D341" s="37">
        <v>165</v>
      </c>
      <c r="E341" s="37">
        <v>167</v>
      </c>
      <c r="F341" s="37">
        <v>162</v>
      </c>
      <c r="G341" s="37">
        <v>163</v>
      </c>
      <c r="H341" s="37">
        <v>162</v>
      </c>
      <c r="I341" s="37">
        <v>154</v>
      </c>
      <c r="J341" s="37">
        <v>143</v>
      </c>
      <c r="K341" s="37">
        <v>143</v>
      </c>
      <c r="L341" s="37">
        <v>142</v>
      </c>
      <c r="M341" s="37">
        <v>138</v>
      </c>
      <c r="N341" s="37">
        <v>137</v>
      </c>
      <c r="O341" s="37">
        <v>137</v>
      </c>
      <c r="P341" s="37">
        <v>127</v>
      </c>
      <c r="Q341" s="37">
        <v>121</v>
      </c>
    </row>
    <row r="342" spans="3:17" ht="15">
      <c r="C342" s="27"/>
      <c r="D342" s="37"/>
      <c r="E342" s="37"/>
      <c r="F342" s="37"/>
      <c r="G342" s="37"/>
      <c r="H342" s="37"/>
      <c r="I342" s="37"/>
      <c r="J342" s="37"/>
      <c r="K342" s="37"/>
      <c r="L342" s="37"/>
      <c r="M342" s="37"/>
      <c r="N342" s="37"/>
      <c r="O342" s="37"/>
      <c r="P342" s="37"/>
      <c r="Q342" s="37"/>
    </row>
    <row r="343" spans="1:17" ht="15">
      <c r="A343" s="1" t="s">
        <v>79</v>
      </c>
      <c r="B343" s="1" t="s">
        <v>71</v>
      </c>
      <c r="C343" s="27">
        <v>75</v>
      </c>
      <c r="D343" s="37">
        <v>72</v>
      </c>
      <c r="E343" s="37">
        <v>73</v>
      </c>
      <c r="F343" s="37">
        <v>71</v>
      </c>
      <c r="G343" s="37">
        <v>68</v>
      </c>
      <c r="H343" s="37">
        <v>72</v>
      </c>
      <c r="I343" s="37">
        <v>69</v>
      </c>
      <c r="J343" s="37">
        <v>64</v>
      </c>
      <c r="K343" s="37">
        <v>63</v>
      </c>
      <c r="L343" s="37">
        <v>60</v>
      </c>
      <c r="M343" s="37">
        <v>58</v>
      </c>
      <c r="N343" s="37">
        <v>56</v>
      </c>
      <c r="O343" s="37">
        <v>55</v>
      </c>
      <c r="P343" s="37">
        <v>57</v>
      </c>
      <c r="Q343" s="37">
        <v>58</v>
      </c>
    </row>
    <row r="344" spans="2:17" ht="15">
      <c r="B344" s="1" t="s">
        <v>70</v>
      </c>
      <c r="C344" s="27">
        <v>75</v>
      </c>
      <c r="D344" s="37">
        <v>70</v>
      </c>
      <c r="E344" s="37">
        <v>76</v>
      </c>
      <c r="F344" s="37">
        <v>70</v>
      </c>
      <c r="G344" s="37">
        <v>66</v>
      </c>
      <c r="H344" s="37">
        <v>65</v>
      </c>
      <c r="I344" s="37">
        <v>71</v>
      </c>
      <c r="J344" s="37">
        <v>67</v>
      </c>
      <c r="K344" s="37">
        <v>66</v>
      </c>
      <c r="L344" s="37">
        <v>59</v>
      </c>
      <c r="M344" s="37">
        <v>58</v>
      </c>
      <c r="N344" s="37">
        <v>56</v>
      </c>
      <c r="O344" s="37">
        <v>57</v>
      </c>
      <c r="P344" s="37">
        <v>56</v>
      </c>
      <c r="Q344" s="37">
        <v>55</v>
      </c>
    </row>
    <row r="345" spans="2:17" ht="15">
      <c r="B345" s="1" t="s">
        <v>69</v>
      </c>
      <c r="C345" s="27">
        <v>150</v>
      </c>
      <c r="D345" s="37">
        <v>142</v>
      </c>
      <c r="E345" s="37">
        <v>149</v>
      </c>
      <c r="F345" s="37">
        <v>141</v>
      </c>
      <c r="G345" s="37">
        <v>134</v>
      </c>
      <c r="H345" s="37">
        <v>137</v>
      </c>
      <c r="I345" s="37">
        <v>140</v>
      </c>
      <c r="J345" s="37">
        <v>131</v>
      </c>
      <c r="K345" s="37">
        <v>129</v>
      </c>
      <c r="L345" s="37">
        <v>119</v>
      </c>
      <c r="M345" s="37">
        <v>116</v>
      </c>
      <c r="N345" s="37">
        <v>112</v>
      </c>
      <c r="O345" s="37">
        <v>112</v>
      </c>
      <c r="P345" s="37">
        <v>113</v>
      </c>
      <c r="Q345" s="37">
        <v>113</v>
      </c>
    </row>
    <row r="346" spans="3:17" ht="15">
      <c r="C346" s="27"/>
      <c r="D346" s="37"/>
      <c r="E346" s="37"/>
      <c r="F346" s="37"/>
      <c r="G346" s="37"/>
      <c r="H346" s="37"/>
      <c r="I346" s="37"/>
      <c r="J346" s="37"/>
      <c r="K346" s="37"/>
      <c r="L346" s="37"/>
      <c r="M346" s="37"/>
      <c r="N346" s="37"/>
      <c r="O346" s="37"/>
      <c r="P346" s="37"/>
      <c r="Q346" s="37"/>
    </row>
    <row r="347" spans="1:17" ht="15">
      <c r="A347" s="1" t="s">
        <v>78</v>
      </c>
      <c r="B347" s="1" t="s">
        <v>71</v>
      </c>
      <c r="C347" s="27">
        <v>397</v>
      </c>
      <c r="D347" s="37">
        <v>381</v>
      </c>
      <c r="E347" s="37">
        <v>370</v>
      </c>
      <c r="F347" s="37">
        <v>372</v>
      </c>
      <c r="G347" s="37">
        <v>365</v>
      </c>
      <c r="H347" s="37">
        <v>358</v>
      </c>
      <c r="I347" s="37">
        <v>360</v>
      </c>
      <c r="J347" s="37">
        <v>369</v>
      </c>
      <c r="K347" s="37">
        <v>371</v>
      </c>
      <c r="L347" s="37">
        <v>363</v>
      </c>
      <c r="M347" s="37">
        <v>351</v>
      </c>
      <c r="N347" s="37">
        <v>535</v>
      </c>
      <c r="O347" s="37">
        <v>347</v>
      </c>
      <c r="P347" s="37">
        <v>340</v>
      </c>
      <c r="Q347" s="37">
        <v>339</v>
      </c>
    </row>
    <row r="348" spans="2:17" ht="15">
      <c r="B348" s="1" t="s">
        <v>70</v>
      </c>
      <c r="C348" s="27">
        <v>424</v>
      </c>
      <c r="D348" s="37">
        <v>408</v>
      </c>
      <c r="E348" s="37">
        <v>403</v>
      </c>
      <c r="F348" s="37">
        <v>406</v>
      </c>
      <c r="G348" s="37">
        <v>399</v>
      </c>
      <c r="H348" s="37">
        <v>409</v>
      </c>
      <c r="I348" s="37">
        <v>406</v>
      </c>
      <c r="J348" s="37">
        <v>414</v>
      </c>
      <c r="K348" s="37">
        <v>419</v>
      </c>
      <c r="L348" s="37">
        <v>412</v>
      </c>
      <c r="M348" s="37">
        <v>401</v>
      </c>
      <c r="N348" s="37">
        <v>404</v>
      </c>
      <c r="O348" s="37">
        <v>405</v>
      </c>
      <c r="P348" s="37">
        <v>402</v>
      </c>
      <c r="Q348" s="37">
        <v>396</v>
      </c>
    </row>
    <row r="349" spans="2:17" ht="15">
      <c r="B349" s="1" t="s">
        <v>69</v>
      </c>
      <c r="C349" s="27">
        <v>821</v>
      </c>
      <c r="D349" s="37">
        <v>789</v>
      </c>
      <c r="E349" s="37">
        <v>773</v>
      </c>
      <c r="F349" s="37">
        <v>778</v>
      </c>
      <c r="G349" s="37">
        <v>764</v>
      </c>
      <c r="H349" s="37">
        <v>767</v>
      </c>
      <c r="I349" s="37">
        <v>766</v>
      </c>
      <c r="J349" s="37">
        <v>783</v>
      </c>
      <c r="K349" s="37">
        <v>790</v>
      </c>
      <c r="L349" s="37">
        <v>775</v>
      </c>
      <c r="M349" s="37">
        <v>752</v>
      </c>
      <c r="N349" s="37">
        <v>757</v>
      </c>
      <c r="O349" s="37">
        <v>752</v>
      </c>
      <c r="P349" s="37">
        <v>742</v>
      </c>
      <c r="Q349" s="37">
        <v>735</v>
      </c>
    </row>
    <row r="350" spans="3:17" ht="15">
      <c r="C350" s="27"/>
      <c r="D350" s="37"/>
      <c r="E350" s="37"/>
      <c r="F350" s="37"/>
      <c r="G350" s="37"/>
      <c r="H350" s="37"/>
      <c r="I350" s="37"/>
      <c r="J350" s="37"/>
      <c r="K350" s="37"/>
      <c r="L350" s="37"/>
      <c r="M350" s="37"/>
      <c r="N350" s="37"/>
      <c r="O350" s="37"/>
      <c r="P350" s="37"/>
      <c r="Q350" s="37"/>
    </row>
    <row r="351" spans="1:17" ht="15">
      <c r="A351" s="1" t="s">
        <v>77</v>
      </c>
      <c r="B351" s="1" t="s">
        <v>71</v>
      </c>
      <c r="C351" s="27">
        <v>359</v>
      </c>
      <c r="D351" s="37">
        <v>360</v>
      </c>
      <c r="E351" s="37">
        <v>367</v>
      </c>
      <c r="F351" s="37">
        <v>361</v>
      </c>
      <c r="G351" s="37">
        <v>358</v>
      </c>
      <c r="H351" s="37">
        <v>363</v>
      </c>
      <c r="I351" s="37">
        <v>363</v>
      </c>
      <c r="J351" s="37">
        <v>374</v>
      </c>
      <c r="K351" s="37">
        <v>375</v>
      </c>
      <c r="L351" s="37">
        <v>373</v>
      </c>
      <c r="M351" s="37">
        <v>375</v>
      </c>
      <c r="N351" s="37">
        <v>369</v>
      </c>
      <c r="O351" s="37">
        <v>353</v>
      </c>
      <c r="P351" s="37">
        <v>346</v>
      </c>
      <c r="Q351" s="37">
        <v>351</v>
      </c>
    </row>
    <row r="352" spans="2:17" ht="15">
      <c r="B352" s="1" t="s">
        <v>70</v>
      </c>
      <c r="C352" s="27">
        <v>390</v>
      </c>
      <c r="D352" s="37">
        <v>393</v>
      </c>
      <c r="E352" s="37">
        <v>400</v>
      </c>
      <c r="F352" s="37">
        <v>397</v>
      </c>
      <c r="G352" s="37">
        <v>397</v>
      </c>
      <c r="H352" s="37">
        <v>393</v>
      </c>
      <c r="I352" s="37">
        <v>399</v>
      </c>
      <c r="J352" s="37">
        <v>414</v>
      </c>
      <c r="K352" s="37">
        <v>416</v>
      </c>
      <c r="L352" s="37">
        <v>401</v>
      </c>
      <c r="M352" s="37">
        <v>397</v>
      </c>
      <c r="N352" s="37">
        <v>388</v>
      </c>
      <c r="O352" s="37">
        <v>379</v>
      </c>
      <c r="P352" s="37">
        <v>381</v>
      </c>
      <c r="Q352" s="37">
        <v>378</v>
      </c>
    </row>
    <row r="353" spans="2:17" ht="15">
      <c r="B353" s="1" t="s">
        <v>69</v>
      </c>
      <c r="C353" s="27">
        <v>749</v>
      </c>
      <c r="D353" s="37">
        <v>753</v>
      </c>
      <c r="E353" s="37">
        <v>767</v>
      </c>
      <c r="F353" s="37">
        <v>758</v>
      </c>
      <c r="G353" s="37">
        <v>755</v>
      </c>
      <c r="H353" s="37">
        <v>756</v>
      </c>
      <c r="I353" s="37">
        <v>762</v>
      </c>
      <c r="J353" s="37">
        <v>788</v>
      </c>
      <c r="K353" s="37">
        <v>791</v>
      </c>
      <c r="L353" s="37">
        <v>774</v>
      </c>
      <c r="M353" s="37">
        <v>772</v>
      </c>
      <c r="N353" s="37">
        <v>757</v>
      </c>
      <c r="O353" s="37">
        <v>732</v>
      </c>
      <c r="P353" s="37">
        <v>727</v>
      </c>
      <c r="Q353" s="37">
        <v>729</v>
      </c>
    </row>
    <row r="354" spans="3:17" ht="15">
      <c r="C354" s="27"/>
      <c r="D354" s="37"/>
      <c r="E354" s="37"/>
      <c r="F354" s="37"/>
      <c r="G354" s="37"/>
      <c r="H354" s="37"/>
      <c r="I354" s="37"/>
      <c r="J354" s="37"/>
      <c r="K354" s="37"/>
      <c r="L354" s="37"/>
      <c r="M354" s="37"/>
      <c r="N354" s="37"/>
      <c r="O354" s="37"/>
      <c r="P354" s="37"/>
      <c r="Q354" s="37"/>
    </row>
    <row r="355" spans="1:17" ht="15">
      <c r="A355" s="1" t="s">
        <v>76</v>
      </c>
      <c r="B355" s="1" t="s">
        <v>71</v>
      </c>
      <c r="C355" s="27">
        <v>235</v>
      </c>
      <c r="D355" s="37">
        <v>229</v>
      </c>
      <c r="E355" s="37">
        <v>224</v>
      </c>
      <c r="F355" s="37">
        <v>217</v>
      </c>
      <c r="G355" s="37">
        <v>221</v>
      </c>
      <c r="H355" s="37">
        <v>221</v>
      </c>
      <c r="I355" s="37">
        <v>219</v>
      </c>
      <c r="J355" s="37">
        <v>237</v>
      </c>
      <c r="K355" s="37">
        <v>224</v>
      </c>
      <c r="L355" s="37">
        <v>206</v>
      </c>
      <c r="M355" s="37">
        <v>195</v>
      </c>
      <c r="N355" s="37">
        <v>190</v>
      </c>
      <c r="O355" s="37">
        <v>184</v>
      </c>
      <c r="P355" s="37">
        <v>176</v>
      </c>
      <c r="Q355" s="37">
        <v>164</v>
      </c>
    </row>
    <row r="356" spans="2:17" ht="15">
      <c r="B356" s="1" t="s">
        <v>70</v>
      </c>
      <c r="C356" s="27">
        <v>253</v>
      </c>
      <c r="D356" s="37">
        <v>237</v>
      </c>
      <c r="E356" s="37">
        <v>232</v>
      </c>
      <c r="F356" s="37">
        <v>230</v>
      </c>
      <c r="G356" s="37">
        <v>216</v>
      </c>
      <c r="H356" s="37">
        <v>218</v>
      </c>
      <c r="I356" s="37">
        <v>210</v>
      </c>
      <c r="J356" s="37">
        <v>230</v>
      </c>
      <c r="K356" s="37">
        <v>224</v>
      </c>
      <c r="L356" s="37">
        <v>215</v>
      </c>
      <c r="M356" s="37">
        <v>203</v>
      </c>
      <c r="N356" s="37">
        <v>196</v>
      </c>
      <c r="O356" s="37">
        <v>200</v>
      </c>
      <c r="P356" s="37">
        <v>198</v>
      </c>
      <c r="Q356" s="37">
        <v>185</v>
      </c>
    </row>
    <row r="357" spans="2:17" ht="15">
      <c r="B357" s="1" t="s">
        <v>69</v>
      </c>
      <c r="C357" s="27">
        <v>488</v>
      </c>
      <c r="D357" s="37">
        <v>466</v>
      </c>
      <c r="E357" s="37">
        <v>456</v>
      </c>
      <c r="F357" s="37">
        <v>447</v>
      </c>
      <c r="G357" s="37">
        <v>437</v>
      </c>
      <c r="H357" s="37">
        <v>439</v>
      </c>
      <c r="I357" s="37">
        <v>429</v>
      </c>
      <c r="J357" s="37">
        <v>467</v>
      </c>
      <c r="K357" s="37">
        <v>448</v>
      </c>
      <c r="L357" s="37">
        <v>421</v>
      </c>
      <c r="M357" s="37">
        <v>398</v>
      </c>
      <c r="N357" s="37">
        <v>386</v>
      </c>
      <c r="O357" s="37">
        <v>384</v>
      </c>
      <c r="P357" s="37">
        <v>374</v>
      </c>
      <c r="Q357" s="37">
        <v>349</v>
      </c>
    </row>
    <row r="358" spans="3:17" ht="15">
      <c r="C358" s="27"/>
      <c r="D358" s="37"/>
      <c r="E358" s="37"/>
      <c r="F358" s="37"/>
      <c r="G358" s="37"/>
      <c r="H358" s="37"/>
      <c r="I358" s="37"/>
      <c r="J358" s="37"/>
      <c r="K358" s="37"/>
      <c r="L358" s="37"/>
      <c r="M358" s="37"/>
      <c r="N358" s="37"/>
      <c r="O358" s="37"/>
      <c r="P358" s="37"/>
      <c r="Q358" s="37"/>
    </row>
    <row r="359" spans="1:17" ht="15">
      <c r="A359" s="1" t="s">
        <v>75</v>
      </c>
      <c r="B359" s="1" t="s">
        <v>71</v>
      </c>
      <c r="C359" s="27">
        <v>354</v>
      </c>
      <c r="D359" s="37">
        <v>354</v>
      </c>
      <c r="E359" s="37">
        <v>343</v>
      </c>
      <c r="F359" s="37">
        <v>338</v>
      </c>
      <c r="G359" s="37">
        <v>338</v>
      </c>
      <c r="H359" s="37">
        <v>338</v>
      </c>
      <c r="I359" s="37">
        <v>337</v>
      </c>
      <c r="J359" s="37">
        <v>334</v>
      </c>
      <c r="K359" s="37">
        <v>334</v>
      </c>
      <c r="L359" s="37">
        <v>331</v>
      </c>
      <c r="M359" s="37">
        <v>330</v>
      </c>
      <c r="N359" s="37">
        <v>328</v>
      </c>
      <c r="O359" s="37">
        <v>333</v>
      </c>
      <c r="P359" s="37">
        <v>328</v>
      </c>
      <c r="Q359" s="37">
        <v>326</v>
      </c>
    </row>
    <row r="360" spans="2:17" ht="15">
      <c r="B360" s="1" t="s">
        <v>70</v>
      </c>
      <c r="C360" s="27">
        <v>375</v>
      </c>
      <c r="D360" s="37">
        <v>375</v>
      </c>
      <c r="E360" s="37">
        <v>365</v>
      </c>
      <c r="F360" s="37">
        <v>365</v>
      </c>
      <c r="G360" s="37">
        <v>362</v>
      </c>
      <c r="H360" s="37">
        <v>364</v>
      </c>
      <c r="I360" s="37">
        <v>347</v>
      </c>
      <c r="J360" s="37">
        <v>340</v>
      </c>
      <c r="K360" s="37">
        <v>339</v>
      </c>
      <c r="L360" s="37">
        <v>335</v>
      </c>
      <c r="M360" s="37">
        <v>331</v>
      </c>
      <c r="N360" s="37">
        <v>329</v>
      </c>
      <c r="O360" s="37">
        <v>333</v>
      </c>
      <c r="P360" s="37">
        <v>334</v>
      </c>
      <c r="Q360" s="37">
        <v>327</v>
      </c>
    </row>
    <row r="361" spans="2:17" ht="15">
      <c r="B361" s="1" t="s">
        <v>69</v>
      </c>
      <c r="C361" s="27">
        <v>729</v>
      </c>
      <c r="D361" s="37">
        <v>729</v>
      </c>
      <c r="E361" s="37">
        <v>708</v>
      </c>
      <c r="F361" s="37">
        <v>703</v>
      </c>
      <c r="G361" s="37">
        <v>700</v>
      </c>
      <c r="H361" s="37">
        <v>702</v>
      </c>
      <c r="I361" s="37">
        <v>684</v>
      </c>
      <c r="J361" s="37">
        <v>674</v>
      </c>
      <c r="K361" s="37">
        <v>673</v>
      </c>
      <c r="L361" s="37">
        <v>666</v>
      </c>
      <c r="M361" s="37">
        <v>661</v>
      </c>
      <c r="N361" s="37">
        <v>657</v>
      </c>
      <c r="O361" s="37">
        <v>666</v>
      </c>
      <c r="P361" s="37">
        <v>662</v>
      </c>
      <c r="Q361" s="37">
        <v>653</v>
      </c>
    </row>
    <row r="362" spans="3:17" ht="15">
      <c r="C362" s="27"/>
      <c r="D362" s="37"/>
      <c r="E362" s="37"/>
      <c r="F362" s="37"/>
      <c r="G362" s="37"/>
      <c r="H362" s="37"/>
      <c r="I362" s="37"/>
      <c r="J362" s="37"/>
      <c r="K362" s="37"/>
      <c r="L362" s="37"/>
      <c r="M362" s="37"/>
      <c r="N362" s="37"/>
      <c r="O362" s="37"/>
      <c r="P362" s="37"/>
      <c r="Q362" s="37"/>
    </row>
    <row r="363" spans="1:17" ht="15">
      <c r="A363" s="1" t="s">
        <v>74</v>
      </c>
      <c r="B363" s="1" t="s">
        <v>71</v>
      </c>
      <c r="C363" s="27">
        <v>360</v>
      </c>
      <c r="D363" s="37">
        <v>343</v>
      </c>
      <c r="E363" s="37">
        <v>341</v>
      </c>
      <c r="F363" s="37">
        <v>332</v>
      </c>
      <c r="G363" s="37">
        <v>318</v>
      </c>
      <c r="H363" s="37">
        <v>319</v>
      </c>
      <c r="I363" s="37">
        <v>303</v>
      </c>
      <c r="J363" s="37">
        <v>299</v>
      </c>
      <c r="K363" s="37">
        <v>291</v>
      </c>
      <c r="L363" s="37">
        <v>284</v>
      </c>
      <c r="M363" s="37">
        <v>281</v>
      </c>
      <c r="N363" s="37">
        <v>272</v>
      </c>
      <c r="O363" s="37">
        <v>273</v>
      </c>
      <c r="P363" s="37">
        <v>268</v>
      </c>
      <c r="Q363" s="37">
        <v>265</v>
      </c>
    </row>
    <row r="364" spans="2:17" ht="15">
      <c r="B364" s="1" t="s">
        <v>70</v>
      </c>
      <c r="C364" s="27">
        <v>371</v>
      </c>
      <c r="D364" s="37">
        <v>347</v>
      </c>
      <c r="E364" s="37">
        <v>345</v>
      </c>
      <c r="F364" s="37">
        <v>340</v>
      </c>
      <c r="G364" s="37">
        <v>316</v>
      </c>
      <c r="H364" s="37">
        <v>300</v>
      </c>
      <c r="I364" s="37">
        <v>294</v>
      </c>
      <c r="J364" s="37">
        <v>295</v>
      </c>
      <c r="K364" s="37">
        <v>291</v>
      </c>
      <c r="L364" s="37">
        <v>283</v>
      </c>
      <c r="M364" s="37">
        <v>280</v>
      </c>
      <c r="N364" s="37">
        <v>274</v>
      </c>
      <c r="O364" s="37">
        <v>271</v>
      </c>
      <c r="P364" s="37">
        <v>264</v>
      </c>
      <c r="Q364" s="37">
        <v>253</v>
      </c>
    </row>
    <row r="365" spans="2:17" ht="15">
      <c r="B365" s="1" t="s">
        <v>69</v>
      </c>
      <c r="C365" s="27">
        <v>731</v>
      </c>
      <c r="D365" s="37">
        <v>690</v>
      </c>
      <c r="E365" s="37">
        <v>686</v>
      </c>
      <c r="F365" s="37">
        <v>672</v>
      </c>
      <c r="G365" s="37">
        <v>634</v>
      </c>
      <c r="H365" s="37">
        <v>619</v>
      </c>
      <c r="I365" s="37">
        <v>597</v>
      </c>
      <c r="J365" s="37">
        <v>594</v>
      </c>
      <c r="K365" s="37">
        <v>582</v>
      </c>
      <c r="L365" s="37">
        <v>567</v>
      </c>
      <c r="M365" s="37">
        <v>561</v>
      </c>
      <c r="N365" s="37">
        <v>546</v>
      </c>
      <c r="O365" s="37">
        <v>544</v>
      </c>
      <c r="P365" s="37">
        <v>532</v>
      </c>
      <c r="Q365" s="37">
        <v>518</v>
      </c>
    </row>
    <row r="366" spans="3:17" ht="15">
      <c r="C366" s="27"/>
      <c r="D366" s="37"/>
      <c r="E366" s="37"/>
      <c r="F366" s="37"/>
      <c r="G366" s="37"/>
      <c r="H366" s="37"/>
      <c r="I366" s="37"/>
      <c r="J366" s="37"/>
      <c r="K366" s="37"/>
      <c r="L366" s="37"/>
      <c r="M366" s="37"/>
      <c r="N366" s="37"/>
      <c r="O366" s="37"/>
      <c r="P366" s="37"/>
      <c r="Q366" s="37"/>
    </row>
    <row r="367" spans="1:17" ht="15">
      <c r="A367" s="1" t="s">
        <v>73</v>
      </c>
      <c r="B367" s="1" t="s">
        <v>71</v>
      </c>
      <c r="C367" s="27">
        <v>4598</v>
      </c>
      <c r="D367" s="37">
        <v>4558</v>
      </c>
      <c r="E367" s="37">
        <v>4508</v>
      </c>
      <c r="F367" s="37">
        <v>4444</v>
      </c>
      <c r="G367" s="37">
        <v>4409</v>
      </c>
      <c r="H367" s="37">
        <v>4412</v>
      </c>
      <c r="I367" s="37">
        <v>4358</v>
      </c>
      <c r="J367" s="37">
        <v>4345</v>
      </c>
      <c r="K367" s="37">
        <v>4271</v>
      </c>
      <c r="L367" s="37">
        <v>4186</v>
      </c>
      <c r="M367" s="37">
        <v>4110</v>
      </c>
      <c r="N367" s="37">
        <v>4059</v>
      </c>
      <c r="O367" s="37">
        <v>4006</v>
      </c>
      <c r="P367" s="37">
        <v>3921</v>
      </c>
      <c r="Q367" s="37">
        <v>3855</v>
      </c>
    </row>
    <row r="368" spans="2:17" ht="15">
      <c r="B368" s="1" t="s">
        <v>70</v>
      </c>
      <c r="C368" s="27">
        <v>4884</v>
      </c>
      <c r="D368" s="37">
        <v>4835</v>
      </c>
      <c r="E368" s="37">
        <v>4776</v>
      </c>
      <c r="F368" s="37">
        <v>4719</v>
      </c>
      <c r="G368" s="37">
        <v>4638</v>
      </c>
      <c r="H368" s="37">
        <v>4604</v>
      </c>
      <c r="I368" s="37">
        <v>4548</v>
      </c>
      <c r="J368" s="37">
        <v>4646</v>
      </c>
      <c r="K368" s="37">
        <v>4590</v>
      </c>
      <c r="L368" s="37">
        <v>4493</v>
      </c>
      <c r="M368" s="37">
        <v>4401</v>
      </c>
      <c r="N368" s="37">
        <v>4325</v>
      </c>
      <c r="O368" s="37">
        <v>4286</v>
      </c>
      <c r="P368" s="37">
        <v>4255</v>
      </c>
      <c r="Q368" s="37">
        <v>4189</v>
      </c>
    </row>
    <row r="369" spans="2:17" ht="15">
      <c r="B369" s="1" t="s">
        <v>69</v>
      </c>
      <c r="C369" s="27">
        <v>9482</v>
      </c>
      <c r="D369" s="37">
        <v>9393</v>
      </c>
      <c r="E369" s="37">
        <v>9284</v>
      </c>
      <c r="F369" s="37">
        <v>9163</v>
      </c>
      <c r="G369" s="37">
        <v>9047</v>
      </c>
      <c r="H369" s="37">
        <v>9016</v>
      </c>
      <c r="I369" s="37">
        <v>8906</v>
      </c>
      <c r="J369" s="37">
        <v>8991</v>
      </c>
      <c r="K369" s="37">
        <v>8861</v>
      </c>
      <c r="L369" s="37">
        <v>8679</v>
      </c>
      <c r="M369" s="37">
        <v>8511</v>
      </c>
      <c r="N369" s="37">
        <v>8384</v>
      </c>
      <c r="O369" s="37">
        <v>8292</v>
      </c>
      <c r="P369" s="37">
        <v>8176</v>
      </c>
      <c r="Q369" s="37">
        <v>8044</v>
      </c>
    </row>
    <row r="370" spans="1:17" ht="15">
      <c r="A370" s="22"/>
      <c r="B370" s="22"/>
      <c r="C370" s="24"/>
      <c r="D370" s="23"/>
      <c r="E370" s="23"/>
      <c r="F370" s="23"/>
      <c r="G370" s="23"/>
      <c r="H370" s="23"/>
      <c r="I370" s="23"/>
      <c r="J370" s="23"/>
      <c r="K370" s="23"/>
      <c r="L370" s="23"/>
      <c r="M370" s="23"/>
      <c r="N370" s="23"/>
      <c r="O370" s="23"/>
      <c r="P370" s="23"/>
      <c r="Q370" s="23"/>
    </row>
    <row r="371" spans="1:17" ht="15">
      <c r="A371" s="1" t="s">
        <v>72</v>
      </c>
      <c r="B371" s="1" t="s">
        <v>71</v>
      </c>
      <c r="C371" s="27">
        <v>46898</v>
      </c>
      <c r="D371" s="37">
        <v>47442</v>
      </c>
      <c r="E371" s="37">
        <v>47542</v>
      </c>
      <c r="F371" s="37">
        <v>47438</v>
      </c>
      <c r="G371" s="37">
        <v>47556</v>
      </c>
      <c r="H371" s="37">
        <v>47726</v>
      </c>
      <c r="I371" s="37">
        <v>47744</v>
      </c>
      <c r="J371" s="37">
        <v>48097</v>
      </c>
      <c r="K371" s="37">
        <v>47872</v>
      </c>
      <c r="L371" s="37">
        <v>47750</v>
      </c>
      <c r="M371" s="37">
        <v>47598</v>
      </c>
      <c r="N371" s="37">
        <v>47612</v>
      </c>
      <c r="O371" s="37">
        <v>47477</v>
      </c>
      <c r="P371" s="37">
        <v>47313</v>
      </c>
      <c r="Q371" s="37">
        <v>47224</v>
      </c>
    </row>
    <row r="372" spans="1:17" ht="15">
      <c r="A372" s="8"/>
      <c r="B372" s="8" t="s">
        <v>70</v>
      </c>
      <c r="C372" s="27">
        <v>49580</v>
      </c>
      <c r="D372" s="26">
        <v>49954</v>
      </c>
      <c r="E372" s="26">
        <v>50096</v>
      </c>
      <c r="F372" s="26">
        <v>50046</v>
      </c>
      <c r="G372" s="26">
        <v>50037</v>
      </c>
      <c r="H372" s="26">
        <v>50188</v>
      </c>
      <c r="I372" s="26">
        <v>50236</v>
      </c>
      <c r="J372" s="26">
        <v>51068</v>
      </c>
      <c r="K372" s="26">
        <v>50898</v>
      </c>
      <c r="L372" s="26">
        <v>50667</v>
      </c>
      <c r="M372" s="26">
        <v>50628</v>
      </c>
      <c r="N372" s="26">
        <v>50478</v>
      </c>
      <c r="O372" s="37">
        <v>50354</v>
      </c>
      <c r="P372" s="37">
        <v>50300</v>
      </c>
      <c r="Q372" s="37">
        <v>50073</v>
      </c>
    </row>
    <row r="373" spans="1:17" ht="15">
      <c r="A373" s="22"/>
      <c r="B373" s="22" t="s">
        <v>69</v>
      </c>
      <c r="C373" s="24">
        <v>96478</v>
      </c>
      <c r="D373" s="23">
        <v>97396</v>
      </c>
      <c r="E373" s="23">
        <v>97638</v>
      </c>
      <c r="F373" s="23">
        <v>97484</v>
      </c>
      <c r="G373" s="23">
        <v>97593</v>
      </c>
      <c r="H373" s="23">
        <v>97914</v>
      </c>
      <c r="I373" s="23">
        <v>97980</v>
      </c>
      <c r="J373" s="23">
        <v>99165</v>
      </c>
      <c r="K373" s="23">
        <v>98770</v>
      </c>
      <c r="L373" s="23">
        <v>98417</v>
      </c>
      <c r="M373" s="23">
        <v>98226</v>
      </c>
      <c r="N373" s="23">
        <v>98090</v>
      </c>
      <c r="O373" s="23">
        <v>97831</v>
      </c>
      <c r="P373" s="23">
        <v>97613</v>
      </c>
      <c r="Q373" s="23">
        <v>97297</v>
      </c>
    </row>
    <row r="374" spans="1:15" ht="15">
      <c r="A374" s="1" t="s">
        <v>68</v>
      </c>
      <c r="C374" s="37"/>
      <c r="D374" s="37"/>
      <c r="E374" s="37"/>
      <c r="F374" s="37"/>
      <c r="G374" s="37"/>
      <c r="H374" s="37"/>
      <c r="I374" s="37"/>
      <c r="J374" s="37"/>
      <c r="K374" s="37"/>
      <c r="L374" s="37"/>
      <c r="M374" s="37"/>
      <c r="N374" s="37"/>
      <c r="O374" s="37"/>
    </row>
    <row r="375" spans="3:15" ht="15">
      <c r="C375" s="37"/>
      <c r="D375" s="37"/>
      <c r="E375" s="37"/>
      <c r="F375" s="37"/>
      <c r="G375" s="37"/>
      <c r="H375" s="37"/>
      <c r="I375" s="37"/>
      <c r="J375" s="37"/>
      <c r="K375" s="37"/>
      <c r="L375" s="37"/>
      <c r="M375" s="37"/>
      <c r="N375" s="37"/>
      <c r="O375" s="37"/>
    </row>
  </sheetData>
  <sheetProtection/>
  <printOptions/>
  <pageMargins left="0.7" right="0.7" top="0.75" bottom="0.75" header="0.3" footer="0.3"/>
  <pageSetup fitToHeight="0"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M25"/>
  <sheetViews>
    <sheetView zoomScalePageLayoutView="0" workbookViewId="0" topLeftCell="A1">
      <selection activeCell="L26" sqref="L26"/>
    </sheetView>
  </sheetViews>
  <sheetFormatPr defaultColWidth="9.140625" defaultRowHeight="15"/>
  <cols>
    <col min="1" max="1" width="9.00390625" style="1" customWidth="1"/>
    <col min="2" max="2" width="6.140625" style="1" customWidth="1"/>
    <col min="3" max="16384" width="9.00390625" style="1" customWidth="1"/>
  </cols>
  <sheetData>
    <row r="1" spans="1:13" ht="15">
      <c r="A1" s="107" t="s">
        <v>503</v>
      </c>
      <c r="B1" s="37"/>
      <c r="C1" s="37"/>
      <c r="D1" s="37"/>
      <c r="E1" s="37"/>
      <c r="F1" s="37"/>
      <c r="G1" s="37"/>
      <c r="H1" s="37"/>
      <c r="I1" s="37"/>
      <c r="J1" s="37"/>
      <c r="K1" s="37"/>
      <c r="L1" s="37"/>
      <c r="M1" s="37"/>
    </row>
    <row r="2" spans="2:13" ht="15">
      <c r="B2" s="37"/>
      <c r="C2" s="37"/>
      <c r="D2" s="37"/>
      <c r="E2" s="37"/>
      <c r="F2" s="37"/>
      <c r="G2" s="37"/>
      <c r="H2" s="37"/>
      <c r="I2" s="37"/>
      <c r="J2" s="37"/>
      <c r="K2" s="37"/>
      <c r="L2" s="37"/>
      <c r="M2" s="37"/>
    </row>
    <row r="3" spans="1:13" ht="15">
      <c r="A3" s="1" t="s">
        <v>191</v>
      </c>
      <c r="B3" s="37"/>
      <c r="C3" s="37"/>
      <c r="D3" s="37"/>
      <c r="E3" s="37"/>
      <c r="F3" s="37"/>
      <c r="G3" s="37"/>
      <c r="H3" s="52"/>
      <c r="I3" s="37"/>
      <c r="J3" s="37"/>
      <c r="K3" s="52"/>
      <c r="L3" s="52" t="s">
        <v>190</v>
      </c>
      <c r="M3" s="37"/>
    </row>
    <row r="4" spans="1:13" ht="12" customHeight="1">
      <c r="A4" s="12"/>
      <c r="B4" s="51" t="s">
        <v>189</v>
      </c>
      <c r="C4" s="50" t="s">
        <v>169</v>
      </c>
      <c r="D4" s="50" t="s">
        <v>168</v>
      </c>
      <c r="E4" s="50" t="s">
        <v>167</v>
      </c>
      <c r="F4" s="50" t="s">
        <v>166</v>
      </c>
      <c r="G4" s="50" t="s">
        <v>165</v>
      </c>
      <c r="H4" s="50" t="s">
        <v>164</v>
      </c>
      <c r="I4" s="50" t="s">
        <v>532</v>
      </c>
      <c r="J4" s="50" t="s">
        <v>529</v>
      </c>
      <c r="K4" s="50" t="s">
        <v>535</v>
      </c>
      <c r="L4" s="50" t="s">
        <v>544</v>
      </c>
      <c r="M4" s="37"/>
    </row>
    <row r="5" spans="1:13" ht="15">
      <c r="A5" s="22" t="s">
        <v>188</v>
      </c>
      <c r="B5" s="43"/>
      <c r="C5" s="49">
        <v>2011</v>
      </c>
      <c r="D5" s="49">
        <v>2012</v>
      </c>
      <c r="E5" s="49">
        <v>2013</v>
      </c>
      <c r="F5" s="49">
        <v>2014</v>
      </c>
      <c r="G5" s="49">
        <v>2015</v>
      </c>
      <c r="H5" s="49">
        <v>2016</v>
      </c>
      <c r="I5" s="49">
        <v>2017</v>
      </c>
      <c r="J5" s="49">
        <v>2018</v>
      </c>
      <c r="K5" s="49">
        <v>2019</v>
      </c>
      <c r="L5" s="49">
        <v>2020</v>
      </c>
      <c r="M5" s="37"/>
    </row>
    <row r="6" spans="1:13" ht="15">
      <c r="A6" s="1" t="s">
        <v>187</v>
      </c>
      <c r="B6" s="45"/>
      <c r="C6" s="48">
        <v>46.38</v>
      </c>
      <c r="D6" s="48">
        <v>46.72</v>
      </c>
      <c r="E6" s="48">
        <v>46.96017243987294</v>
      </c>
      <c r="F6" s="48">
        <v>47.274455806418956</v>
      </c>
      <c r="G6" s="48">
        <v>47.57934604793887</v>
      </c>
      <c r="H6" s="48">
        <v>47.86705149349459</v>
      </c>
      <c r="I6" s="48">
        <v>47.68</v>
      </c>
      <c r="J6" s="48">
        <v>47.95</v>
      </c>
      <c r="K6" s="191">
        <v>48.742897974655016</v>
      </c>
      <c r="L6" s="191">
        <v>49.09742849214261</v>
      </c>
      <c r="M6" s="37"/>
    </row>
    <row r="7" spans="2:13" ht="15">
      <c r="B7" s="45" t="s">
        <v>71</v>
      </c>
      <c r="C7" s="48">
        <v>44.82</v>
      </c>
      <c r="D7" s="48">
        <v>45.15</v>
      </c>
      <c r="E7" s="48">
        <v>45.44741875792669</v>
      </c>
      <c r="F7" s="48">
        <v>45.736986129679146</v>
      </c>
      <c r="G7" s="48">
        <v>45.98519371727749</v>
      </c>
      <c r="H7" s="48">
        <v>46.26732215639313</v>
      </c>
      <c r="I7" s="48">
        <v>46.09</v>
      </c>
      <c r="J7" s="48">
        <v>46.37</v>
      </c>
      <c r="K7" s="191">
        <v>47.13707649060512</v>
      </c>
      <c r="L7" s="191">
        <v>47.48848043367779</v>
      </c>
      <c r="M7" s="37"/>
    </row>
    <row r="8" spans="2:13" ht="15">
      <c r="B8" s="45" t="s">
        <v>182</v>
      </c>
      <c r="C8" s="48">
        <v>47.87</v>
      </c>
      <c r="D8" s="48">
        <v>48.22</v>
      </c>
      <c r="E8" s="48">
        <v>48.38491814835122</v>
      </c>
      <c r="F8" s="48">
        <v>48.72051947031318</v>
      </c>
      <c r="G8" s="48">
        <v>49.0817198571062</v>
      </c>
      <c r="H8" s="48">
        <v>49.37103974085486</v>
      </c>
      <c r="I8" s="48">
        <v>49.17</v>
      </c>
      <c r="J8" s="48">
        <v>49.43</v>
      </c>
      <c r="K8" s="193">
        <v>50.253359840954275</v>
      </c>
      <c r="L8" s="193">
        <v>50.61483234477662</v>
      </c>
      <c r="M8" s="37"/>
    </row>
    <row r="9" spans="1:13" ht="15">
      <c r="A9" s="12" t="s">
        <v>186</v>
      </c>
      <c r="B9" s="47"/>
      <c r="C9" s="46">
        <v>46.05</v>
      </c>
      <c r="D9" s="46">
        <v>46.52</v>
      </c>
      <c r="E9" s="46">
        <v>46.76176470588236</v>
      </c>
      <c r="F9" s="46">
        <v>47.05877779786657</v>
      </c>
      <c r="G9" s="46">
        <v>47.251220913530595</v>
      </c>
      <c r="H9" s="46">
        <v>47.41158416197006</v>
      </c>
      <c r="I9" s="46">
        <v>47.15</v>
      </c>
      <c r="J9" s="46">
        <v>47.31</v>
      </c>
      <c r="K9" s="191">
        <v>48.030056615340236</v>
      </c>
      <c r="L9" s="191">
        <v>48.273542681826385</v>
      </c>
      <c r="M9" s="37"/>
    </row>
    <row r="10" spans="1:13" ht="15">
      <c r="A10" s="8"/>
      <c r="B10" s="45" t="s">
        <v>71</v>
      </c>
      <c r="C10" s="44">
        <v>44.13</v>
      </c>
      <c r="D10" s="44">
        <v>44.53</v>
      </c>
      <c r="E10" s="44">
        <v>44.798536152595005</v>
      </c>
      <c r="F10" s="44">
        <v>45.18257881368594</v>
      </c>
      <c r="G10" s="44">
        <v>45.29609351879254</v>
      </c>
      <c r="H10" s="44">
        <v>45.4709586605423</v>
      </c>
      <c r="I10" s="44">
        <v>45.26</v>
      </c>
      <c r="J10" s="44">
        <v>45.46</v>
      </c>
      <c r="K10" s="191">
        <v>46.11293941660434</v>
      </c>
      <c r="L10" s="191">
        <v>46.29786519370008</v>
      </c>
      <c r="M10" s="37"/>
    </row>
    <row r="11" spans="1:13" ht="15">
      <c r="A11" s="22"/>
      <c r="B11" s="43" t="s">
        <v>182</v>
      </c>
      <c r="C11" s="42">
        <v>47.88</v>
      </c>
      <c r="D11" s="42">
        <v>48.41</v>
      </c>
      <c r="E11" s="42">
        <v>48.61174585481399</v>
      </c>
      <c r="F11" s="42">
        <v>48.81887308150536</v>
      </c>
      <c r="G11" s="42">
        <v>49.09503209600893</v>
      </c>
      <c r="H11" s="42">
        <v>49.235845114562295</v>
      </c>
      <c r="I11" s="42">
        <v>48.93</v>
      </c>
      <c r="J11" s="42">
        <v>49.05</v>
      </c>
      <c r="K11" s="193">
        <v>49.81488057934684</v>
      </c>
      <c r="L11" s="193">
        <v>50.12342745317305</v>
      </c>
      <c r="M11" s="37"/>
    </row>
    <row r="12" spans="1:13" ht="15">
      <c r="A12" s="1" t="s">
        <v>185</v>
      </c>
      <c r="B12" s="45"/>
      <c r="C12" s="48">
        <v>46.53</v>
      </c>
      <c r="D12" s="48">
        <v>46.83</v>
      </c>
      <c r="E12" s="48">
        <v>47.13003565850352</v>
      </c>
      <c r="F12" s="48">
        <v>47.458257393144805</v>
      </c>
      <c r="G12" s="48">
        <v>47.75334198955352</v>
      </c>
      <c r="H12" s="48">
        <v>48.10882361597551</v>
      </c>
      <c r="I12" s="48">
        <v>47.94</v>
      </c>
      <c r="J12" s="48">
        <v>48.24</v>
      </c>
      <c r="K12" s="191">
        <v>49.088126377663485</v>
      </c>
      <c r="L12" s="191">
        <v>49.462550666744995</v>
      </c>
      <c r="M12" s="37"/>
    </row>
    <row r="13" spans="2:13" ht="15">
      <c r="B13" s="45" t="s">
        <v>71</v>
      </c>
      <c r="C13" s="48">
        <v>45.2</v>
      </c>
      <c r="D13" s="48">
        <v>45.52</v>
      </c>
      <c r="E13" s="48">
        <v>45.89549702633815</v>
      </c>
      <c r="F13" s="48">
        <v>46.10503845455096</v>
      </c>
      <c r="G13" s="48">
        <v>46.401671224551805</v>
      </c>
      <c r="H13" s="48">
        <v>46.74112829845314</v>
      </c>
      <c r="I13" s="48">
        <v>46.6</v>
      </c>
      <c r="J13" s="48">
        <v>46.92</v>
      </c>
      <c r="K13" s="191">
        <v>47.711545421643144</v>
      </c>
      <c r="L13" s="191">
        <v>48.131124788800385</v>
      </c>
      <c r="M13" s="37"/>
    </row>
    <row r="14" spans="2:13" ht="15">
      <c r="B14" s="45" t="s">
        <v>182</v>
      </c>
      <c r="C14" s="48">
        <v>47.8</v>
      </c>
      <c r="D14" s="48">
        <v>48.08</v>
      </c>
      <c r="E14" s="48">
        <v>48.29547407619593</v>
      </c>
      <c r="F14" s="48">
        <v>48.73479005998286</v>
      </c>
      <c r="G14" s="48">
        <v>49.02925653969711</v>
      </c>
      <c r="H14" s="48">
        <v>49.397781843128286</v>
      </c>
      <c r="I14" s="48">
        <v>49.2</v>
      </c>
      <c r="J14" s="48">
        <v>49.49</v>
      </c>
      <c r="K14" s="193">
        <v>50.39614260331289</v>
      </c>
      <c r="L14" s="193">
        <v>50.72524894128419</v>
      </c>
      <c r="M14" s="37"/>
    </row>
    <row r="15" spans="1:13" ht="15">
      <c r="A15" s="12" t="s">
        <v>184</v>
      </c>
      <c r="B15" s="47"/>
      <c r="C15" s="46">
        <v>45.33</v>
      </c>
      <c r="D15" s="46">
        <v>45.69</v>
      </c>
      <c r="E15" s="46">
        <v>45.94072014826582</v>
      </c>
      <c r="F15" s="46">
        <v>46.270628553211836</v>
      </c>
      <c r="G15" s="46">
        <v>46.64186146257774</v>
      </c>
      <c r="H15" s="46">
        <v>46.93360404453289</v>
      </c>
      <c r="I15" s="46">
        <v>46.73</v>
      </c>
      <c r="J15" s="46">
        <v>46.91</v>
      </c>
      <c r="K15" s="191">
        <v>47.73848223896663</v>
      </c>
      <c r="L15" s="191">
        <v>48.1865340970496</v>
      </c>
      <c r="M15" s="37"/>
    </row>
    <row r="16" spans="1:13" ht="15">
      <c r="A16" s="8"/>
      <c r="B16" s="45" t="s">
        <v>71</v>
      </c>
      <c r="C16" s="44">
        <v>44.08</v>
      </c>
      <c r="D16" s="44">
        <v>44.4</v>
      </c>
      <c r="E16" s="44">
        <v>44.65083615695704</v>
      </c>
      <c r="F16" s="44">
        <v>44.9349638078526</v>
      </c>
      <c r="G16" s="44">
        <v>45.22157079646018</v>
      </c>
      <c r="H16" s="44">
        <v>45.460910605219325</v>
      </c>
      <c r="I16" s="44">
        <v>45.27</v>
      </c>
      <c r="J16" s="44">
        <v>45.45</v>
      </c>
      <c r="K16" s="191">
        <v>46.31590656284761</v>
      </c>
      <c r="L16" s="191">
        <v>46.75631608235949</v>
      </c>
      <c r="M16" s="37"/>
    </row>
    <row r="17" spans="1:13" ht="15">
      <c r="A17" s="22"/>
      <c r="B17" s="43" t="s">
        <v>182</v>
      </c>
      <c r="C17" s="42">
        <v>46.52</v>
      </c>
      <c r="D17" s="42">
        <v>46.91</v>
      </c>
      <c r="E17" s="42">
        <v>47.15283483976992</v>
      </c>
      <c r="F17" s="42">
        <v>47.5257652272493</v>
      </c>
      <c r="G17" s="42">
        <v>47.97763212650853</v>
      </c>
      <c r="H17" s="42">
        <v>48.316750104297036</v>
      </c>
      <c r="I17" s="42">
        <v>48.1</v>
      </c>
      <c r="J17" s="42">
        <v>48.28</v>
      </c>
      <c r="K17" s="193">
        <v>49.07205422314912</v>
      </c>
      <c r="L17" s="193">
        <v>49.53623568952841</v>
      </c>
      <c r="M17" s="37"/>
    </row>
    <row r="18" spans="1:13" ht="15">
      <c r="A18" s="1" t="s">
        <v>183</v>
      </c>
      <c r="B18" s="45"/>
      <c r="C18" s="48">
        <v>44.91</v>
      </c>
      <c r="D18" s="48">
        <v>45.1</v>
      </c>
      <c r="E18" s="48">
        <v>45.327458843393835</v>
      </c>
      <c r="F18" s="48">
        <v>45.6676048858205</v>
      </c>
      <c r="G18" s="48">
        <v>46.097369265319216</v>
      </c>
      <c r="H18" s="48">
        <v>46.522071490094746</v>
      </c>
      <c r="I18" s="48">
        <v>46.55</v>
      </c>
      <c r="J18" s="48">
        <v>47.07</v>
      </c>
      <c r="K18" s="191">
        <v>47.7987583782002</v>
      </c>
      <c r="L18" s="191">
        <v>48.236660738105826</v>
      </c>
      <c r="M18" s="37"/>
    </row>
    <row r="19" spans="2:13" ht="15">
      <c r="B19" s="45" t="s">
        <v>71</v>
      </c>
      <c r="C19" s="48">
        <v>43.21</v>
      </c>
      <c r="D19" s="48">
        <v>43.51</v>
      </c>
      <c r="E19" s="48">
        <v>43.75831702544031</v>
      </c>
      <c r="F19" s="48">
        <v>44.114528795811516</v>
      </c>
      <c r="G19" s="48">
        <v>44.59356468262684</v>
      </c>
      <c r="H19" s="48">
        <v>45.132222222222225</v>
      </c>
      <c r="I19" s="48">
        <v>45.06</v>
      </c>
      <c r="J19" s="48">
        <v>45.46</v>
      </c>
      <c r="K19" s="191">
        <v>46.107094746295466</v>
      </c>
      <c r="L19" s="191">
        <v>46.5554926387316</v>
      </c>
      <c r="M19" s="37"/>
    </row>
    <row r="20" spans="2:13" ht="15">
      <c r="B20" s="45" t="s">
        <v>182</v>
      </c>
      <c r="C20" s="48">
        <v>46.53</v>
      </c>
      <c r="D20" s="48">
        <v>46.61</v>
      </c>
      <c r="E20" s="48">
        <v>46.807156038548285</v>
      </c>
      <c r="F20" s="48">
        <v>47.14127509832333</v>
      </c>
      <c r="G20" s="48">
        <v>47.52438516048353</v>
      </c>
      <c r="H20" s="48">
        <v>47.82832080200501</v>
      </c>
      <c r="I20" s="48">
        <v>47.94</v>
      </c>
      <c r="J20" s="48">
        <v>48.6</v>
      </c>
      <c r="K20" s="194">
        <v>49.420163546374006</v>
      </c>
      <c r="L20" s="194">
        <v>49.85690897184021</v>
      </c>
      <c r="M20" s="37"/>
    </row>
    <row r="21" spans="1:13" ht="15">
      <c r="A21" s="12" t="s">
        <v>181</v>
      </c>
      <c r="B21" s="47"/>
      <c r="C21" s="46">
        <v>50.51</v>
      </c>
      <c r="D21" s="46">
        <v>50.84</v>
      </c>
      <c r="E21" s="46">
        <v>50.79640751862974</v>
      </c>
      <c r="F21" s="46">
        <v>51.081424218485495</v>
      </c>
      <c r="G21" s="46">
        <v>51.56429312132734</v>
      </c>
      <c r="H21" s="46">
        <v>51.899600516978026</v>
      </c>
      <c r="I21" s="46">
        <v>51.73</v>
      </c>
      <c r="J21" s="46">
        <v>52.15</v>
      </c>
      <c r="K21" s="192">
        <v>53.057485322896284</v>
      </c>
      <c r="L21" s="192">
        <v>53.44791148682248</v>
      </c>
      <c r="M21" s="37"/>
    </row>
    <row r="22" spans="1:13" ht="15">
      <c r="A22" s="8"/>
      <c r="B22" s="45" t="s">
        <v>71</v>
      </c>
      <c r="C22" s="44">
        <v>48.67</v>
      </c>
      <c r="D22" s="44">
        <v>48.96</v>
      </c>
      <c r="E22" s="44">
        <v>49.23325661680092</v>
      </c>
      <c r="F22" s="44">
        <v>49.50515101849684</v>
      </c>
      <c r="G22" s="44">
        <v>49.735785953177256</v>
      </c>
      <c r="H22" s="44">
        <v>49.99197080291971</v>
      </c>
      <c r="I22" s="44">
        <v>49.77</v>
      </c>
      <c r="J22" s="44">
        <v>50.18</v>
      </c>
      <c r="K22" s="192">
        <v>51.253124203009435</v>
      </c>
      <c r="L22" s="192">
        <v>51.63852140077821</v>
      </c>
      <c r="M22" s="37"/>
    </row>
    <row r="23" spans="1:13" ht="15">
      <c r="A23" s="22"/>
      <c r="B23" s="43" t="s">
        <v>70</v>
      </c>
      <c r="C23" s="42">
        <v>52.27</v>
      </c>
      <c r="D23" s="42">
        <v>52.65</v>
      </c>
      <c r="E23" s="42">
        <v>52.25828669823504</v>
      </c>
      <c r="F23" s="42">
        <v>52.54814814814815</v>
      </c>
      <c r="G23" s="42">
        <v>53.26786111729357</v>
      </c>
      <c r="H23" s="42">
        <v>53.68109520563508</v>
      </c>
      <c r="I23" s="42">
        <v>53.56</v>
      </c>
      <c r="J23" s="42">
        <v>54</v>
      </c>
      <c r="K23" s="194">
        <v>54.72021151586369</v>
      </c>
      <c r="L23" s="194">
        <v>55.113034137025544</v>
      </c>
      <c r="M23" s="37"/>
    </row>
    <row r="24" spans="1:13" ht="15">
      <c r="A24" s="1" t="s">
        <v>36</v>
      </c>
      <c r="B24" s="37"/>
      <c r="C24" s="37"/>
      <c r="D24" s="37"/>
      <c r="E24" s="37"/>
      <c r="F24" s="37"/>
      <c r="G24" s="37"/>
      <c r="H24" s="37"/>
      <c r="I24" s="37"/>
      <c r="J24" s="37"/>
      <c r="M24" s="37"/>
    </row>
    <row r="25" ht="15">
      <c r="A25" s="41" t="s">
        <v>180</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28"/>
  <sheetViews>
    <sheetView zoomScalePageLayoutView="0" workbookViewId="0" topLeftCell="A7">
      <selection activeCell="O21" sqref="O21"/>
    </sheetView>
  </sheetViews>
  <sheetFormatPr defaultColWidth="9.140625" defaultRowHeight="15"/>
  <cols>
    <col min="1" max="16384" width="9.00390625" style="1" customWidth="1"/>
  </cols>
  <sheetData>
    <row r="1" spans="1:13" ht="15">
      <c r="A1" s="168" t="s">
        <v>505</v>
      </c>
      <c r="B1" s="53"/>
      <c r="C1" s="53"/>
      <c r="D1" s="53"/>
      <c r="E1" s="53"/>
      <c r="F1" s="53"/>
      <c r="G1" s="53"/>
      <c r="H1" s="53"/>
      <c r="I1" s="53"/>
      <c r="J1" s="53"/>
      <c r="K1" s="53"/>
      <c r="L1" s="53"/>
      <c r="M1" s="53"/>
    </row>
    <row r="2" spans="1:13" ht="15">
      <c r="A2" s="53"/>
      <c r="B2" s="53"/>
      <c r="C2" s="53"/>
      <c r="D2" s="53"/>
      <c r="E2" s="53"/>
      <c r="F2" s="53"/>
      <c r="G2" s="53"/>
      <c r="H2" s="53"/>
      <c r="I2" s="53"/>
      <c r="J2" s="53"/>
      <c r="K2" s="53"/>
      <c r="L2" s="53"/>
      <c r="M2" s="53"/>
    </row>
    <row r="3" spans="1:13" ht="15">
      <c r="A3" s="53" t="s">
        <v>231</v>
      </c>
      <c r="B3" s="53"/>
      <c r="C3" s="53"/>
      <c r="D3" s="53"/>
      <c r="E3" s="53"/>
      <c r="F3" s="53"/>
      <c r="G3" s="53"/>
      <c r="H3" s="53"/>
      <c r="I3" s="53"/>
      <c r="J3" s="53"/>
      <c r="K3" s="53"/>
      <c r="L3" s="53"/>
      <c r="M3" s="53"/>
    </row>
    <row r="4" spans="1:14" ht="15">
      <c r="A4" s="74"/>
      <c r="B4" s="77"/>
      <c r="C4" s="76" t="s">
        <v>230</v>
      </c>
      <c r="D4" s="74"/>
      <c r="E4" s="74"/>
      <c r="F4" s="77"/>
      <c r="G4" s="79" t="s">
        <v>229</v>
      </c>
      <c r="H4" s="78"/>
      <c r="I4" s="80"/>
      <c r="J4" s="79" t="s">
        <v>228</v>
      </c>
      <c r="K4" s="78"/>
      <c r="L4" s="78"/>
      <c r="M4" s="78"/>
      <c r="N4" s="8"/>
    </row>
    <row r="5" spans="1:14" ht="15">
      <c r="A5" s="62" t="s">
        <v>227</v>
      </c>
      <c r="B5" s="62"/>
      <c r="C5" s="75" t="s">
        <v>226</v>
      </c>
      <c r="D5" s="76" t="s">
        <v>225</v>
      </c>
      <c r="E5" s="75" t="s">
        <v>224</v>
      </c>
      <c r="F5" s="77" t="s">
        <v>221</v>
      </c>
      <c r="G5" s="76" t="s">
        <v>223</v>
      </c>
      <c r="H5" s="75" t="s">
        <v>222</v>
      </c>
      <c r="I5" s="77" t="s">
        <v>221</v>
      </c>
      <c r="J5" s="76" t="s">
        <v>220</v>
      </c>
      <c r="K5" s="75" t="s">
        <v>219</v>
      </c>
      <c r="L5" s="75" t="s">
        <v>218</v>
      </c>
      <c r="M5" s="74" t="s">
        <v>217</v>
      </c>
      <c r="N5" s="8"/>
    </row>
    <row r="6" spans="1:14" ht="15">
      <c r="A6" s="58" t="s">
        <v>216</v>
      </c>
      <c r="B6" s="73" t="s">
        <v>215</v>
      </c>
      <c r="C6" s="70" t="s">
        <v>214</v>
      </c>
      <c r="D6" s="71" t="s">
        <v>214</v>
      </c>
      <c r="E6" s="70" t="s">
        <v>214</v>
      </c>
      <c r="F6" s="69" t="s">
        <v>214</v>
      </c>
      <c r="G6" s="71" t="s">
        <v>212</v>
      </c>
      <c r="H6" s="70" t="s">
        <v>213</v>
      </c>
      <c r="I6" s="72" t="s">
        <v>212</v>
      </c>
      <c r="J6" s="71" t="s">
        <v>211</v>
      </c>
      <c r="K6" s="70" t="s">
        <v>211</v>
      </c>
      <c r="L6" s="70" t="s">
        <v>211</v>
      </c>
      <c r="M6" s="69" t="s">
        <v>211</v>
      </c>
      <c r="N6" s="8"/>
    </row>
    <row r="7" spans="1:14" ht="15">
      <c r="A7" s="62">
        <v>2002</v>
      </c>
      <c r="B7" s="62" t="s">
        <v>210</v>
      </c>
      <c r="C7" s="68">
        <v>94411</v>
      </c>
      <c r="D7" s="67">
        <v>13808</v>
      </c>
      <c r="E7" s="67">
        <v>60058</v>
      </c>
      <c r="F7" s="67">
        <v>20539</v>
      </c>
      <c r="G7" s="66">
        <v>14.6</v>
      </c>
      <c r="H7" s="66">
        <v>63.6</v>
      </c>
      <c r="I7" s="66">
        <v>21.8</v>
      </c>
      <c r="J7" s="66">
        <v>23</v>
      </c>
      <c r="K7" s="66">
        <v>34.2</v>
      </c>
      <c r="L7" s="66">
        <v>57.2</v>
      </c>
      <c r="M7" s="66">
        <v>149.3</v>
      </c>
      <c r="N7" s="8"/>
    </row>
    <row r="8" spans="1:14" ht="15">
      <c r="A8" s="62">
        <v>2003</v>
      </c>
      <c r="B8" s="62" t="s">
        <v>209</v>
      </c>
      <c r="C8" s="65">
        <v>94970</v>
      </c>
      <c r="D8" s="64">
        <v>13810</v>
      </c>
      <c r="E8" s="64">
        <v>60096</v>
      </c>
      <c r="F8" s="64">
        <v>21058</v>
      </c>
      <c r="G8" s="63">
        <v>14.5</v>
      </c>
      <c r="H8" s="63">
        <v>63.3</v>
      </c>
      <c r="I8" s="63">
        <v>22.2</v>
      </c>
      <c r="J8" s="63">
        <v>23</v>
      </c>
      <c r="K8" s="63">
        <v>35</v>
      </c>
      <c r="L8" s="63">
        <v>58</v>
      </c>
      <c r="M8" s="63">
        <v>153.1</v>
      </c>
      <c r="N8" s="8"/>
    </row>
    <row r="9" spans="1:14" ht="15">
      <c r="A9" s="62">
        <v>2004</v>
      </c>
      <c r="B9" s="62" t="s">
        <v>208</v>
      </c>
      <c r="C9" s="65">
        <v>95539</v>
      </c>
      <c r="D9" s="64">
        <v>13835</v>
      </c>
      <c r="E9" s="64">
        <v>60293</v>
      </c>
      <c r="F9" s="64">
        <v>21405</v>
      </c>
      <c r="G9" s="63">
        <v>14.5</v>
      </c>
      <c r="H9" s="63">
        <v>63.1</v>
      </c>
      <c r="I9" s="63">
        <v>22.4</v>
      </c>
      <c r="J9" s="63">
        <v>22.9</v>
      </c>
      <c r="K9" s="63">
        <v>35.5</v>
      </c>
      <c r="L9" s="63">
        <v>58.5</v>
      </c>
      <c r="M9" s="63">
        <v>154.5</v>
      </c>
      <c r="N9" s="8"/>
    </row>
    <row r="10" spans="1:14" ht="15">
      <c r="A10" s="62">
        <v>2005</v>
      </c>
      <c r="B10" s="62" t="s">
        <v>207</v>
      </c>
      <c r="C10" s="65">
        <v>96266</v>
      </c>
      <c r="D10" s="64">
        <v>13832</v>
      </c>
      <c r="E10" s="64">
        <v>60213</v>
      </c>
      <c r="F10" s="64">
        <v>22216</v>
      </c>
      <c r="G10" s="63">
        <v>14.4</v>
      </c>
      <c r="H10" s="63">
        <v>62.5</v>
      </c>
      <c r="I10" s="63">
        <v>23.1</v>
      </c>
      <c r="J10" s="63">
        <v>23</v>
      </c>
      <c r="K10" s="63">
        <v>36.9</v>
      </c>
      <c r="L10" s="63">
        <v>59.9</v>
      </c>
      <c r="M10" s="63">
        <v>160.6</v>
      </c>
      <c r="N10" s="8"/>
    </row>
    <row r="11" spans="1:14" ht="15">
      <c r="A11" s="62">
        <v>2006</v>
      </c>
      <c r="B11" s="62" t="s">
        <v>206</v>
      </c>
      <c r="C11" s="65">
        <v>96561</v>
      </c>
      <c r="D11" s="64">
        <v>13947</v>
      </c>
      <c r="E11" s="64">
        <v>59920</v>
      </c>
      <c r="F11" s="64">
        <v>22689</v>
      </c>
      <c r="G11" s="63">
        <v>14.4</v>
      </c>
      <c r="H11" s="63">
        <v>62.1</v>
      </c>
      <c r="I11" s="63">
        <v>23.5</v>
      </c>
      <c r="J11" s="63">
        <v>23.3</v>
      </c>
      <c r="K11" s="63">
        <v>37.9</v>
      </c>
      <c r="L11" s="63">
        <v>61.1</v>
      </c>
      <c r="M11" s="63">
        <v>162.7</v>
      </c>
      <c r="N11" s="8"/>
    </row>
    <row r="12" spans="1:14" ht="15">
      <c r="A12" s="62">
        <v>2007</v>
      </c>
      <c r="B12" s="62" t="s">
        <v>205</v>
      </c>
      <c r="C12" s="65">
        <v>96953</v>
      </c>
      <c r="D12" s="64">
        <v>13962</v>
      </c>
      <c r="E12" s="64">
        <v>59663</v>
      </c>
      <c r="F12" s="64">
        <v>23323</v>
      </c>
      <c r="G12" s="63">
        <v>14.4</v>
      </c>
      <c r="H12" s="63">
        <v>61.5</v>
      </c>
      <c r="I12" s="63">
        <v>24.1</v>
      </c>
      <c r="J12" s="63">
        <v>23.4</v>
      </c>
      <c r="K12" s="63">
        <v>39.1</v>
      </c>
      <c r="L12" s="63">
        <v>62.5</v>
      </c>
      <c r="M12" s="63">
        <v>167</v>
      </c>
      <c r="N12" s="8"/>
    </row>
    <row r="13" spans="1:14" ht="15">
      <c r="A13" s="62">
        <v>2008</v>
      </c>
      <c r="B13" s="62" t="s">
        <v>204</v>
      </c>
      <c r="C13" s="65">
        <v>97101</v>
      </c>
      <c r="D13" s="64">
        <v>13940</v>
      </c>
      <c r="E13" s="64">
        <v>59196</v>
      </c>
      <c r="F13" s="64">
        <v>23960</v>
      </c>
      <c r="G13" s="63">
        <v>14.4</v>
      </c>
      <c r="H13" s="63">
        <v>61</v>
      </c>
      <c r="I13" s="63">
        <v>24.6</v>
      </c>
      <c r="J13" s="63">
        <v>23.5</v>
      </c>
      <c r="K13" s="63">
        <v>40.5</v>
      </c>
      <c r="L13" s="63">
        <v>64</v>
      </c>
      <c r="M13" s="63">
        <v>171.9</v>
      </c>
      <c r="N13" s="8"/>
    </row>
    <row r="14" spans="1:14" ht="15">
      <c r="A14" s="62">
        <v>2009</v>
      </c>
      <c r="B14" s="62" t="s">
        <v>203</v>
      </c>
      <c r="C14" s="65">
        <v>96696</v>
      </c>
      <c r="D14" s="64">
        <v>13792</v>
      </c>
      <c r="E14" s="64">
        <v>58193</v>
      </c>
      <c r="F14" s="64">
        <v>24711</v>
      </c>
      <c r="G14" s="63">
        <v>14.3</v>
      </c>
      <c r="H14" s="63">
        <v>60.2</v>
      </c>
      <c r="I14" s="63">
        <v>25.6</v>
      </c>
      <c r="J14" s="63">
        <f>ROUND(D14/E14*100,1)</f>
        <v>23.7</v>
      </c>
      <c r="K14" s="63">
        <f>ROUND(F14/E14*100,1)</f>
        <v>42.5</v>
      </c>
      <c r="L14" s="63">
        <v>66.2</v>
      </c>
      <c r="M14" s="63">
        <v>179.2</v>
      </c>
      <c r="N14" s="8"/>
    </row>
    <row r="15" spans="1:14" ht="15">
      <c r="A15" s="62">
        <v>2010</v>
      </c>
      <c r="B15" s="62" t="s">
        <v>202</v>
      </c>
      <c r="C15" s="65">
        <v>96479</v>
      </c>
      <c r="D15" s="64">
        <v>13430</v>
      </c>
      <c r="E15" s="64">
        <v>57976</v>
      </c>
      <c r="F15" s="64">
        <v>25003</v>
      </c>
      <c r="G15" s="63">
        <v>13.9</v>
      </c>
      <c r="H15" s="63">
        <v>60.1</v>
      </c>
      <c r="I15" s="63">
        <v>25.9</v>
      </c>
      <c r="J15" s="63">
        <f>ROUND(D15/E15*100,1)</f>
        <v>23.2</v>
      </c>
      <c r="K15" s="63">
        <f>ROUND(F15/E15*100,1)</f>
        <v>43.1</v>
      </c>
      <c r="L15" s="63">
        <v>66.3</v>
      </c>
      <c r="M15" s="63">
        <v>186.2</v>
      </c>
      <c r="N15" s="8"/>
    </row>
    <row r="16" spans="1:14" ht="15">
      <c r="A16" s="62">
        <v>2011</v>
      </c>
      <c r="B16" s="62" t="s">
        <v>201</v>
      </c>
      <c r="C16" s="65">
        <v>96706</v>
      </c>
      <c r="D16" s="64">
        <v>13378</v>
      </c>
      <c r="E16" s="64">
        <v>57911</v>
      </c>
      <c r="F16" s="64">
        <v>25347</v>
      </c>
      <c r="G16" s="63">
        <v>13.8</v>
      </c>
      <c r="H16" s="63">
        <v>59.9</v>
      </c>
      <c r="I16" s="63">
        <v>26.2</v>
      </c>
      <c r="J16" s="63">
        <v>23.1</v>
      </c>
      <c r="K16" s="63">
        <v>43.8</v>
      </c>
      <c r="L16" s="63">
        <v>66.9</v>
      </c>
      <c r="M16" s="63">
        <v>189.5</v>
      </c>
      <c r="N16" s="8"/>
    </row>
    <row r="17" spans="1:14" ht="15">
      <c r="A17" s="62">
        <v>2012</v>
      </c>
      <c r="B17" s="62" t="s">
        <v>200</v>
      </c>
      <c r="C17" s="65">
        <v>96575</v>
      </c>
      <c r="D17" s="64">
        <v>13210</v>
      </c>
      <c r="E17" s="64">
        <v>57110</v>
      </c>
      <c r="F17" s="64">
        <v>26185</v>
      </c>
      <c r="G17" s="63">
        <v>13.7</v>
      </c>
      <c r="H17" s="63">
        <v>59.2</v>
      </c>
      <c r="I17" s="63">
        <v>27.1</v>
      </c>
      <c r="J17" s="63">
        <v>23.1</v>
      </c>
      <c r="K17" s="63">
        <v>45.9</v>
      </c>
      <c r="L17" s="63">
        <v>69</v>
      </c>
      <c r="M17" s="63">
        <v>198.2</v>
      </c>
      <c r="N17" s="8"/>
    </row>
    <row r="18" spans="1:14" ht="15">
      <c r="A18" s="62">
        <v>2013</v>
      </c>
      <c r="B18" s="62" t="s">
        <v>199</v>
      </c>
      <c r="C18" s="65">
        <v>96256</v>
      </c>
      <c r="D18" s="64">
        <v>12897</v>
      </c>
      <c r="E18" s="64">
        <v>56182</v>
      </c>
      <c r="F18" s="64">
        <v>27107</v>
      </c>
      <c r="G18" s="63">
        <v>13.4</v>
      </c>
      <c r="H18" s="63">
        <v>58.4</v>
      </c>
      <c r="I18" s="63">
        <v>28.2</v>
      </c>
      <c r="J18" s="63">
        <v>23</v>
      </c>
      <c r="K18" s="63">
        <v>48.2</v>
      </c>
      <c r="L18" s="63">
        <v>71.2</v>
      </c>
      <c r="M18" s="63">
        <v>210.2</v>
      </c>
      <c r="N18" s="8"/>
    </row>
    <row r="19" spans="1:14" ht="15">
      <c r="A19" s="62">
        <v>2014</v>
      </c>
      <c r="B19" s="62" t="s">
        <v>198</v>
      </c>
      <c r="C19" s="61">
        <v>95820</v>
      </c>
      <c r="D19" s="60">
        <v>12673</v>
      </c>
      <c r="E19" s="60">
        <v>55184</v>
      </c>
      <c r="F19" s="60">
        <v>27923</v>
      </c>
      <c r="G19" s="59">
        <v>13.2</v>
      </c>
      <c r="H19" s="59">
        <v>57.6</v>
      </c>
      <c r="I19" s="59">
        <v>29.2</v>
      </c>
      <c r="J19" s="59">
        <v>23</v>
      </c>
      <c r="K19" s="59">
        <v>50.6</v>
      </c>
      <c r="L19" s="59">
        <v>73.6</v>
      </c>
      <c r="M19" s="59">
        <v>220.3</v>
      </c>
      <c r="N19" s="8"/>
    </row>
    <row r="20" spans="1:14" ht="15">
      <c r="A20" s="62">
        <v>2015</v>
      </c>
      <c r="B20" s="62" t="s">
        <v>197</v>
      </c>
      <c r="C20" s="61">
        <v>95503</v>
      </c>
      <c r="D20" s="60">
        <v>12449</v>
      </c>
      <c r="E20" s="60">
        <v>54442</v>
      </c>
      <c r="F20" s="60">
        <v>28542</v>
      </c>
      <c r="G20" s="59">
        <v>13</v>
      </c>
      <c r="H20" s="59">
        <v>57</v>
      </c>
      <c r="I20" s="59">
        <v>29.9</v>
      </c>
      <c r="J20" s="59">
        <v>22.9</v>
      </c>
      <c r="K20" s="59">
        <v>52.4</v>
      </c>
      <c r="L20" s="59">
        <v>75.3</v>
      </c>
      <c r="M20" s="59">
        <v>229.3</v>
      </c>
      <c r="N20" s="8"/>
    </row>
    <row r="21" spans="1:14" ht="15">
      <c r="A21" s="62">
        <v>2016</v>
      </c>
      <c r="B21" s="62" t="s">
        <v>196</v>
      </c>
      <c r="C21" s="61">
        <v>95086</v>
      </c>
      <c r="D21" s="60">
        <v>12170</v>
      </c>
      <c r="E21" s="60">
        <v>53738</v>
      </c>
      <c r="F21" s="60">
        <v>28957</v>
      </c>
      <c r="G21" s="59">
        <v>12.8</v>
      </c>
      <c r="H21" s="59">
        <v>56.6</v>
      </c>
      <c r="I21" s="59">
        <v>30.5</v>
      </c>
      <c r="J21" s="59">
        <v>22.6</v>
      </c>
      <c r="K21" s="59">
        <v>53.9</v>
      </c>
      <c r="L21" s="59">
        <v>76.5</v>
      </c>
      <c r="M21" s="59">
        <v>237.9</v>
      </c>
      <c r="N21" s="8"/>
    </row>
    <row r="22" spans="1:14" ht="15">
      <c r="A22" s="62">
        <v>2017</v>
      </c>
      <c r="B22" s="173" t="s">
        <v>195</v>
      </c>
      <c r="C22" s="61">
        <v>94952</v>
      </c>
      <c r="D22" s="60">
        <v>11929</v>
      </c>
      <c r="E22" s="60">
        <v>53413</v>
      </c>
      <c r="F22" s="60">
        <v>29389</v>
      </c>
      <c r="G22" s="59">
        <v>12.6</v>
      </c>
      <c r="H22" s="59">
        <v>56.4</v>
      </c>
      <c r="I22" s="59">
        <v>31</v>
      </c>
      <c r="J22" s="59">
        <v>22.3</v>
      </c>
      <c r="K22" s="59">
        <v>55</v>
      </c>
      <c r="L22" s="59">
        <v>77.4</v>
      </c>
      <c r="M22" s="59">
        <v>246.4</v>
      </c>
      <c r="N22" s="8"/>
    </row>
    <row r="23" spans="1:14" ht="15">
      <c r="A23" s="62">
        <v>2018</v>
      </c>
      <c r="B23" s="195" t="s">
        <v>527</v>
      </c>
      <c r="C23" s="61">
        <v>94703</v>
      </c>
      <c r="D23" s="60">
        <v>11719</v>
      </c>
      <c r="E23" s="60">
        <v>53145</v>
      </c>
      <c r="F23" s="60">
        <v>29618</v>
      </c>
      <c r="G23" s="59">
        <v>12.4</v>
      </c>
      <c r="H23" s="59">
        <v>56.2</v>
      </c>
      <c r="I23" s="59">
        <v>31.3</v>
      </c>
      <c r="J23" s="59">
        <v>22.1</v>
      </c>
      <c r="K23" s="59">
        <v>55.7</v>
      </c>
      <c r="L23" s="59">
        <v>77.8</v>
      </c>
      <c r="M23" s="59">
        <v>252.7</v>
      </c>
      <c r="N23" s="8"/>
    </row>
    <row r="24" spans="1:14" ht="15">
      <c r="A24" s="62">
        <v>2019</v>
      </c>
      <c r="B24" s="195" t="s">
        <v>536</v>
      </c>
      <c r="C24" s="61">
        <v>94463</v>
      </c>
      <c r="D24" s="60">
        <v>11601</v>
      </c>
      <c r="E24" s="60">
        <v>52790</v>
      </c>
      <c r="F24" s="60">
        <v>29851</v>
      </c>
      <c r="G24" s="59">
        <v>12.3</v>
      </c>
      <c r="H24" s="59">
        <v>56</v>
      </c>
      <c r="I24" s="59">
        <v>31.7</v>
      </c>
      <c r="J24" s="59">
        <v>22</v>
      </c>
      <c r="K24" s="59">
        <v>56.5</v>
      </c>
      <c r="L24" s="59">
        <v>78.5</v>
      </c>
      <c r="M24" s="59">
        <v>257.3</v>
      </c>
      <c r="N24" s="8"/>
    </row>
    <row r="25" spans="1:14" ht="15">
      <c r="A25" s="58">
        <v>2020</v>
      </c>
      <c r="B25" s="57" t="s">
        <v>546</v>
      </c>
      <c r="C25" s="56">
        <v>94163</v>
      </c>
      <c r="D25" s="55">
        <v>11406</v>
      </c>
      <c r="E25" s="55">
        <v>52376</v>
      </c>
      <c r="F25" s="55">
        <v>30160</v>
      </c>
      <c r="G25" s="54">
        <v>12.1</v>
      </c>
      <c r="H25" s="54">
        <v>55.8</v>
      </c>
      <c r="I25" s="54">
        <v>32.1</v>
      </c>
      <c r="J25" s="54">
        <v>21.8</v>
      </c>
      <c r="K25" s="54">
        <v>57.6</v>
      </c>
      <c r="L25" s="54">
        <v>79.4</v>
      </c>
      <c r="M25" s="54">
        <v>264.4</v>
      </c>
      <c r="N25" s="8"/>
    </row>
    <row r="26" spans="1:14" ht="15">
      <c r="A26" s="53" t="s">
        <v>194</v>
      </c>
      <c r="B26" s="53"/>
      <c r="C26" s="53"/>
      <c r="D26" s="53"/>
      <c r="E26" s="53"/>
      <c r="F26" s="53"/>
      <c r="G26" s="53"/>
      <c r="H26" s="53"/>
      <c r="I26" s="53"/>
      <c r="J26" s="53"/>
      <c r="K26" s="53"/>
      <c r="L26" s="53"/>
      <c r="M26" s="53"/>
      <c r="N26" s="8"/>
    </row>
    <row r="27" spans="1:13" ht="15">
      <c r="A27" s="53" t="s">
        <v>193</v>
      </c>
      <c r="B27" s="53"/>
      <c r="C27" s="53"/>
      <c r="D27" s="53"/>
      <c r="E27" s="53"/>
      <c r="F27" s="53"/>
      <c r="G27" s="53"/>
      <c r="H27" s="53"/>
      <c r="I27" s="53"/>
      <c r="J27" s="53"/>
      <c r="K27" s="53"/>
      <c r="L27" s="53"/>
      <c r="M27" s="53"/>
    </row>
    <row r="28" spans="1:13" ht="15">
      <c r="A28" s="53" t="s">
        <v>192</v>
      </c>
      <c r="B28" s="53"/>
      <c r="C28" s="53"/>
      <c r="D28" s="53"/>
      <c r="E28" s="53"/>
      <c r="F28" s="53"/>
      <c r="G28" s="53"/>
      <c r="H28" s="53"/>
      <c r="I28" s="53"/>
      <c r="J28" s="53"/>
      <c r="K28" s="53"/>
      <c r="L28" s="53"/>
      <c r="M28" s="53"/>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M36"/>
  <sheetViews>
    <sheetView zoomScale="98" zoomScaleNormal="98" zoomScalePageLayoutView="0" workbookViewId="0" topLeftCell="X1">
      <selection activeCell="AM10" sqref="AM10"/>
    </sheetView>
  </sheetViews>
  <sheetFormatPr defaultColWidth="9.140625" defaultRowHeight="15"/>
  <cols>
    <col min="1" max="1" width="6.8515625" style="1" customWidth="1"/>
    <col min="2" max="2" width="7.57421875" style="1" customWidth="1"/>
    <col min="3" max="35" width="8.00390625" style="1" customWidth="1"/>
    <col min="36" max="16384" width="9.00390625" style="1" customWidth="1"/>
  </cols>
  <sheetData>
    <row r="1" ht="15">
      <c r="A1" s="107" t="s">
        <v>526</v>
      </c>
    </row>
    <row r="2" spans="34:36" ht="15">
      <c r="AH2" s="85"/>
      <c r="AI2" s="85" t="s">
        <v>279</v>
      </c>
      <c r="AJ2" s="85"/>
    </row>
    <row r="3" spans="1:36" ht="15">
      <c r="A3" s="1" t="s">
        <v>278</v>
      </c>
      <c r="X3" s="1" t="s">
        <v>277</v>
      </c>
      <c r="AH3" s="85"/>
      <c r="AI3" s="85" t="s">
        <v>276</v>
      </c>
      <c r="AJ3" s="85"/>
    </row>
    <row r="4" spans="1:39" ht="15">
      <c r="A4" s="12" t="s">
        <v>275</v>
      </c>
      <c r="B4" s="84" t="s">
        <v>274</v>
      </c>
      <c r="C4" s="11" t="s">
        <v>273</v>
      </c>
      <c r="D4" s="11" t="s">
        <v>272</v>
      </c>
      <c r="E4" s="11" t="s">
        <v>271</v>
      </c>
      <c r="F4" s="11" t="s">
        <v>270</v>
      </c>
      <c r="G4" s="11" t="s">
        <v>269</v>
      </c>
      <c r="H4" s="11" t="s">
        <v>268</v>
      </c>
      <c r="I4" s="11" t="s">
        <v>267</v>
      </c>
      <c r="J4" s="11" t="s">
        <v>266</v>
      </c>
      <c r="K4" s="11" t="s">
        <v>265</v>
      </c>
      <c r="L4" s="11" t="s">
        <v>264</v>
      </c>
      <c r="M4" s="11" t="s">
        <v>263</v>
      </c>
      <c r="N4" s="11" t="s">
        <v>262</v>
      </c>
      <c r="O4" s="11" t="s">
        <v>261</v>
      </c>
      <c r="P4" s="11" t="s">
        <v>260</v>
      </c>
      <c r="Q4" s="11" t="s">
        <v>259</v>
      </c>
      <c r="R4" s="11" t="s">
        <v>258</v>
      </c>
      <c r="S4" s="11" t="s">
        <v>257</v>
      </c>
      <c r="T4" s="11" t="s">
        <v>256</v>
      </c>
      <c r="U4" s="11" t="s">
        <v>255</v>
      </c>
      <c r="V4" s="11" t="s">
        <v>254</v>
      </c>
      <c r="W4" s="11" t="s">
        <v>253</v>
      </c>
      <c r="X4" s="203" t="s">
        <v>252</v>
      </c>
      <c r="Y4" s="11" t="s">
        <v>251</v>
      </c>
      <c r="Z4" s="11" t="s">
        <v>250</v>
      </c>
      <c r="AA4" s="11" t="s">
        <v>249</v>
      </c>
      <c r="AB4" s="11" t="s">
        <v>248</v>
      </c>
      <c r="AC4" s="11" t="s">
        <v>247</v>
      </c>
      <c r="AD4" s="11" t="s">
        <v>246</v>
      </c>
      <c r="AE4" s="11" t="s">
        <v>245</v>
      </c>
      <c r="AF4" s="11" t="s">
        <v>244</v>
      </c>
      <c r="AG4" s="11" t="s">
        <v>243</v>
      </c>
      <c r="AH4" s="11" t="s">
        <v>242</v>
      </c>
      <c r="AI4" s="11" t="s">
        <v>241</v>
      </c>
      <c r="AJ4" s="83" t="s">
        <v>240</v>
      </c>
      <c r="AK4" s="83" t="s">
        <v>528</v>
      </c>
      <c r="AL4" s="83" t="s">
        <v>537</v>
      </c>
      <c r="AM4" s="83" t="s">
        <v>547</v>
      </c>
    </row>
    <row r="5" spans="1:39" ht="15">
      <c r="A5" s="22"/>
      <c r="B5" s="81"/>
      <c r="C5" s="5">
        <v>1920</v>
      </c>
      <c r="D5" s="5">
        <v>1925</v>
      </c>
      <c r="E5" s="5">
        <v>1930</v>
      </c>
      <c r="F5" s="5">
        <v>1935</v>
      </c>
      <c r="G5" s="5">
        <v>1940</v>
      </c>
      <c r="H5" s="5">
        <v>1945</v>
      </c>
      <c r="I5" s="5">
        <v>1950</v>
      </c>
      <c r="J5" s="5">
        <v>1955</v>
      </c>
      <c r="K5" s="5">
        <v>1960</v>
      </c>
      <c r="L5" s="5">
        <v>1965</v>
      </c>
      <c r="M5" s="5">
        <v>1970</v>
      </c>
      <c r="N5" s="5">
        <v>1975</v>
      </c>
      <c r="O5" s="5">
        <v>1980</v>
      </c>
      <c r="P5" s="5">
        <v>1985</v>
      </c>
      <c r="Q5" s="5">
        <v>1990</v>
      </c>
      <c r="R5" s="5">
        <v>1995</v>
      </c>
      <c r="S5" s="5">
        <v>2000</v>
      </c>
      <c r="T5" s="5">
        <v>2001</v>
      </c>
      <c r="U5" s="5">
        <v>2002</v>
      </c>
      <c r="V5" s="5">
        <v>2003</v>
      </c>
      <c r="W5" s="5">
        <v>2004</v>
      </c>
      <c r="X5" s="38">
        <v>2005</v>
      </c>
      <c r="Y5" s="5">
        <v>2006</v>
      </c>
      <c r="Z5" s="5">
        <v>2007</v>
      </c>
      <c r="AA5" s="5">
        <v>2008</v>
      </c>
      <c r="AB5" s="5">
        <v>2009</v>
      </c>
      <c r="AC5" s="5">
        <v>2010</v>
      </c>
      <c r="AD5" s="5">
        <v>2011</v>
      </c>
      <c r="AE5" s="5">
        <v>2012</v>
      </c>
      <c r="AF5" s="5">
        <v>2013</v>
      </c>
      <c r="AG5" s="5">
        <v>2014</v>
      </c>
      <c r="AH5" s="5">
        <v>2015</v>
      </c>
      <c r="AI5" s="5">
        <v>2016</v>
      </c>
      <c r="AJ5" s="5">
        <v>2017</v>
      </c>
      <c r="AK5" s="5">
        <v>2018</v>
      </c>
      <c r="AL5" s="5">
        <v>2019</v>
      </c>
      <c r="AM5" s="5">
        <v>2020</v>
      </c>
    </row>
    <row r="6" spans="2:24" ht="15">
      <c r="B6" s="82"/>
      <c r="C6" s="37"/>
      <c r="D6" s="37"/>
      <c r="E6" s="37"/>
      <c r="F6" s="37"/>
      <c r="G6" s="37"/>
      <c r="H6" s="37"/>
      <c r="I6" s="37"/>
      <c r="J6" s="37"/>
      <c r="K6" s="37"/>
      <c r="L6" s="37"/>
      <c r="M6" s="37"/>
      <c r="N6" s="37"/>
      <c r="O6" s="37"/>
      <c r="P6" s="37"/>
      <c r="Q6" s="37"/>
      <c r="R6" s="37"/>
      <c r="S6" s="37"/>
      <c r="T6" s="37"/>
      <c r="U6" s="37"/>
      <c r="V6" s="37"/>
      <c r="W6" s="37"/>
      <c r="X6" s="202"/>
    </row>
    <row r="7" spans="1:39" ht="15">
      <c r="A7" s="1" t="s">
        <v>239</v>
      </c>
      <c r="B7" s="82" t="s">
        <v>233</v>
      </c>
      <c r="C7" s="37">
        <v>11010</v>
      </c>
      <c r="D7" s="37">
        <v>11148</v>
      </c>
      <c r="E7" s="37">
        <v>11326</v>
      </c>
      <c r="F7" s="37">
        <v>11380</v>
      </c>
      <c r="G7" s="37">
        <v>11279</v>
      </c>
      <c r="H7" s="37">
        <v>13637</v>
      </c>
      <c r="I7" s="37">
        <v>13704</v>
      </c>
      <c r="J7" s="37">
        <v>13767</v>
      </c>
      <c r="K7" s="37">
        <v>14170</v>
      </c>
      <c r="L7" s="37">
        <v>14943</v>
      </c>
      <c r="M7" s="37">
        <v>16112</v>
      </c>
      <c r="N7" s="37">
        <v>17871</v>
      </c>
      <c r="O7" s="37">
        <v>20029</v>
      </c>
      <c r="P7" s="37">
        <v>21620</v>
      </c>
      <c r="Q7" s="37">
        <v>23583</v>
      </c>
      <c r="R7" s="37">
        <v>26782</v>
      </c>
      <c r="S7" s="37">
        <v>30177</v>
      </c>
      <c r="T7" s="37">
        <v>31144</v>
      </c>
      <c r="U7" s="37">
        <v>31672</v>
      </c>
      <c r="V7" s="37">
        <v>32183</v>
      </c>
      <c r="W7" s="37">
        <v>32609</v>
      </c>
      <c r="X7" s="26">
        <v>32743</v>
      </c>
      <c r="Y7" s="37">
        <v>33233</v>
      </c>
      <c r="Z7" s="37">
        <v>33869</v>
      </c>
      <c r="AA7" s="37">
        <v>34253</v>
      </c>
      <c r="AB7" s="37">
        <v>34307</v>
      </c>
      <c r="AC7" s="37">
        <v>34185</v>
      </c>
      <c r="AD7" s="37">
        <v>34630</v>
      </c>
      <c r="AE7" s="37">
        <v>34887</v>
      </c>
      <c r="AF7" s="37">
        <v>35151</v>
      </c>
      <c r="AG7" s="37">
        <v>35358</v>
      </c>
      <c r="AH7" s="37">
        <v>34732</v>
      </c>
      <c r="AI7" s="37">
        <v>35110</v>
      </c>
      <c r="AJ7" s="37">
        <v>35524</v>
      </c>
      <c r="AK7" s="37">
        <v>35916</v>
      </c>
      <c r="AL7" s="37">
        <v>36236</v>
      </c>
      <c r="AM7" s="37">
        <v>36570</v>
      </c>
    </row>
    <row r="8" spans="2:39" ht="15">
      <c r="B8" s="82" t="s">
        <v>232</v>
      </c>
      <c r="C8" s="37">
        <v>54147</v>
      </c>
      <c r="D8" s="37">
        <v>55534</v>
      </c>
      <c r="E8" s="37">
        <v>57682</v>
      </c>
      <c r="F8" s="37">
        <v>57313</v>
      </c>
      <c r="G8" s="37">
        <v>57760</v>
      </c>
      <c r="H8" s="37">
        <v>72738</v>
      </c>
      <c r="I8" s="37">
        <v>72117</v>
      </c>
      <c r="J8" s="37">
        <v>68908</v>
      </c>
      <c r="K8" s="37">
        <v>66533</v>
      </c>
      <c r="L8" s="37">
        <v>65342</v>
      </c>
      <c r="M8" s="37">
        <v>65720</v>
      </c>
      <c r="N8" s="37">
        <v>69656</v>
      </c>
      <c r="O8" s="37">
        <v>75209</v>
      </c>
      <c r="P8" s="37">
        <v>79607</v>
      </c>
      <c r="Q8" s="37">
        <v>83154</v>
      </c>
      <c r="R8" s="37">
        <v>88231</v>
      </c>
      <c r="S8" s="37">
        <v>92864</v>
      </c>
      <c r="T8" s="37">
        <v>94049</v>
      </c>
      <c r="U8" s="37">
        <v>94411</v>
      </c>
      <c r="V8" s="37">
        <v>94970</v>
      </c>
      <c r="W8" s="37">
        <v>95539</v>
      </c>
      <c r="X8" s="26">
        <v>96266</v>
      </c>
      <c r="Y8" s="37">
        <v>96561</v>
      </c>
      <c r="Z8" s="37">
        <v>96953</v>
      </c>
      <c r="AA8" s="37">
        <v>97101</v>
      </c>
      <c r="AB8" s="37">
        <v>96696</v>
      </c>
      <c r="AC8" s="37">
        <v>96479</v>
      </c>
      <c r="AD8" s="37">
        <v>96706</v>
      </c>
      <c r="AE8" s="37">
        <v>96575</v>
      </c>
      <c r="AF8" s="37">
        <v>96256</v>
      </c>
      <c r="AG8" s="37">
        <v>95850</v>
      </c>
      <c r="AH8" s="37">
        <v>95282</v>
      </c>
      <c r="AI8" s="37">
        <v>95086</v>
      </c>
      <c r="AJ8" s="37">
        <v>94952</v>
      </c>
      <c r="AK8" s="37">
        <v>94703</v>
      </c>
      <c r="AL8" s="37">
        <v>94463</v>
      </c>
      <c r="AM8" s="37">
        <v>94163</v>
      </c>
    </row>
    <row r="9" spans="2:39" ht="15">
      <c r="B9" s="82" t="s">
        <v>71</v>
      </c>
      <c r="C9" s="37">
        <v>26821</v>
      </c>
      <c r="D9" s="37">
        <v>27451</v>
      </c>
      <c r="E9" s="37">
        <v>28208</v>
      </c>
      <c r="F9" s="37">
        <v>27879</v>
      </c>
      <c r="G9" s="37">
        <v>27747</v>
      </c>
      <c r="H9" s="37">
        <v>34544</v>
      </c>
      <c r="I9" s="37">
        <v>34660</v>
      </c>
      <c r="J9" s="37">
        <v>33069</v>
      </c>
      <c r="K9" s="37">
        <v>31583</v>
      </c>
      <c r="L9" s="37">
        <v>30697</v>
      </c>
      <c r="M9" s="37">
        <v>30957</v>
      </c>
      <c r="N9" s="37">
        <v>33148</v>
      </c>
      <c r="O9" s="37">
        <v>36075</v>
      </c>
      <c r="P9" s="37">
        <v>38144</v>
      </c>
      <c r="Q9" s="37">
        <v>39797</v>
      </c>
      <c r="R9" s="37">
        <v>42366</v>
      </c>
      <c r="S9" s="37">
        <v>44679</v>
      </c>
      <c r="T9" s="37">
        <v>45343</v>
      </c>
      <c r="U9" s="37">
        <v>45446</v>
      </c>
      <c r="V9" s="37">
        <v>45777</v>
      </c>
      <c r="W9" s="37">
        <v>45952</v>
      </c>
      <c r="X9" s="26">
        <v>46432</v>
      </c>
      <c r="Y9" s="26">
        <v>46631</v>
      </c>
      <c r="Z9" s="26">
        <v>46914</v>
      </c>
      <c r="AA9" s="26">
        <v>46966</v>
      </c>
      <c r="AB9" s="26">
        <v>46704</v>
      </c>
      <c r="AC9" s="26">
        <v>46531</v>
      </c>
      <c r="AD9" s="26">
        <v>46637</v>
      </c>
      <c r="AE9" s="26">
        <v>46611</v>
      </c>
      <c r="AF9" s="26">
        <v>46431</v>
      </c>
      <c r="AG9" s="26">
        <v>46202</v>
      </c>
      <c r="AH9" s="26">
        <v>45866</v>
      </c>
      <c r="AI9" s="26">
        <v>45706</v>
      </c>
      <c r="AJ9" s="26">
        <v>45725</v>
      </c>
      <c r="AK9" s="26">
        <v>45595</v>
      </c>
      <c r="AL9" s="26">
        <v>45426</v>
      </c>
      <c r="AM9" s="26">
        <v>45336</v>
      </c>
    </row>
    <row r="10" spans="2:39" ht="15">
      <c r="B10" s="82" t="s">
        <v>70</v>
      </c>
      <c r="C10" s="37">
        <v>27326</v>
      </c>
      <c r="D10" s="37">
        <v>28083</v>
      </c>
      <c r="E10" s="37">
        <v>29474</v>
      </c>
      <c r="F10" s="37">
        <v>29434</v>
      </c>
      <c r="G10" s="37">
        <v>30013</v>
      </c>
      <c r="H10" s="37">
        <v>38194</v>
      </c>
      <c r="I10" s="37">
        <v>37457</v>
      </c>
      <c r="J10" s="37">
        <v>35839</v>
      </c>
      <c r="K10" s="37">
        <v>34950</v>
      </c>
      <c r="L10" s="37">
        <v>34645</v>
      </c>
      <c r="M10" s="37">
        <v>34763</v>
      </c>
      <c r="N10" s="37">
        <v>36508</v>
      </c>
      <c r="O10" s="37">
        <v>39134</v>
      </c>
      <c r="P10" s="37">
        <v>41463</v>
      </c>
      <c r="Q10" s="37">
        <v>43357</v>
      </c>
      <c r="R10" s="37">
        <v>45865</v>
      </c>
      <c r="S10" s="37">
        <v>48185</v>
      </c>
      <c r="T10" s="37">
        <v>48706</v>
      </c>
      <c r="U10" s="37">
        <v>48965</v>
      </c>
      <c r="V10" s="37">
        <v>49193</v>
      </c>
      <c r="W10" s="37">
        <v>49587</v>
      </c>
      <c r="X10" s="23">
        <v>49834</v>
      </c>
      <c r="Y10" s="23">
        <v>49930</v>
      </c>
      <c r="Z10" s="23">
        <v>50039</v>
      </c>
      <c r="AA10" s="23">
        <v>50135</v>
      </c>
      <c r="AB10" s="23">
        <v>49992</v>
      </c>
      <c r="AC10" s="23">
        <v>49948</v>
      </c>
      <c r="AD10" s="23">
        <v>50069</v>
      </c>
      <c r="AE10" s="23">
        <v>49964</v>
      </c>
      <c r="AF10" s="23">
        <v>49825</v>
      </c>
      <c r="AG10" s="23">
        <v>49648</v>
      </c>
      <c r="AH10" s="23">
        <v>49416</v>
      </c>
      <c r="AI10" s="23">
        <v>49380</v>
      </c>
      <c r="AJ10" s="23">
        <v>49227</v>
      </c>
      <c r="AK10" s="23">
        <v>49108</v>
      </c>
      <c r="AL10" s="23">
        <v>49037</v>
      </c>
      <c r="AM10" s="23">
        <v>48827</v>
      </c>
    </row>
    <row r="11" spans="2:23" ht="15">
      <c r="B11" s="82"/>
      <c r="C11" s="37"/>
      <c r="D11" s="37"/>
      <c r="E11" s="37"/>
      <c r="F11" s="37"/>
      <c r="G11" s="37"/>
      <c r="H11" s="37"/>
      <c r="I11" s="37"/>
      <c r="J11" s="37"/>
      <c r="K11" s="37"/>
      <c r="L11" s="37"/>
      <c r="M11" s="37"/>
      <c r="N11" s="37"/>
      <c r="O11" s="37"/>
      <c r="P11" s="37"/>
      <c r="Q11" s="37"/>
      <c r="R11" s="37"/>
      <c r="S11" s="37"/>
      <c r="T11" s="37"/>
      <c r="U11" s="37"/>
      <c r="V11" s="37"/>
      <c r="W11" s="37"/>
    </row>
    <row r="12" spans="1:23" ht="15">
      <c r="A12" s="1" t="s">
        <v>238</v>
      </c>
      <c r="B12" s="82" t="s">
        <v>233</v>
      </c>
      <c r="C12" s="37">
        <v>2982</v>
      </c>
      <c r="D12" s="37">
        <v>2976</v>
      </c>
      <c r="E12" s="37">
        <v>3026</v>
      </c>
      <c r="F12" s="37">
        <v>3019</v>
      </c>
      <c r="G12" s="37">
        <v>3042</v>
      </c>
      <c r="H12" s="37">
        <v>3643</v>
      </c>
      <c r="I12" s="37">
        <v>3714</v>
      </c>
      <c r="J12" s="37">
        <v>3777</v>
      </c>
      <c r="K12" s="37">
        <v>4009</v>
      </c>
      <c r="L12" s="37">
        <v>4468</v>
      </c>
      <c r="M12" s="37">
        <v>5085</v>
      </c>
      <c r="N12" s="37">
        <v>5849</v>
      </c>
      <c r="O12" s="37">
        <v>6726</v>
      </c>
      <c r="P12" s="37">
        <v>7089</v>
      </c>
      <c r="Q12" s="37">
        <v>7709</v>
      </c>
      <c r="R12" s="37">
        <v>8302</v>
      </c>
      <c r="S12" s="37">
        <v>9410</v>
      </c>
      <c r="T12" s="37">
        <v>9626</v>
      </c>
      <c r="U12" s="37">
        <v>9873</v>
      </c>
      <c r="V12" s="37">
        <v>9979</v>
      </c>
      <c r="W12" s="37">
        <v>10145</v>
      </c>
    </row>
    <row r="13" spans="2:23" ht="15">
      <c r="B13" s="82" t="s">
        <v>232</v>
      </c>
      <c r="C13" s="37">
        <v>14655</v>
      </c>
      <c r="D13" s="37">
        <v>14629</v>
      </c>
      <c r="E13" s="37">
        <v>15438</v>
      </c>
      <c r="F13" s="37">
        <v>15130</v>
      </c>
      <c r="G13" s="37">
        <v>15702</v>
      </c>
      <c r="H13" s="37">
        <v>20093</v>
      </c>
      <c r="I13" s="37">
        <v>19898</v>
      </c>
      <c r="J13" s="37">
        <v>18826</v>
      </c>
      <c r="K13" s="37">
        <v>18629</v>
      </c>
      <c r="L13" s="37">
        <v>19338</v>
      </c>
      <c r="M13" s="37">
        <v>20046</v>
      </c>
      <c r="N13" s="37">
        <v>22040</v>
      </c>
      <c r="O13" s="37">
        <v>23825</v>
      </c>
      <c r="P13" s="37">
        <v>24735</v>
      </c>
      <c r="Q13" s="37">
        <v>25265</v>
      </c>
      <c r="R13" s="37">
        <v>26027</v>
      </c>
      <c r="S13" s="37">
        <v>27079</v>
      </c>
      <c r="T13" s="37">
        <v>27244</v>
      </c>
      <c r="U13" s="37">
        <v>27434</v>
      </c>
      <c r="V13" s="37">
        <v>27546</v>
      </c>
      <c r="W13" s="37">
        <v>27743</v>
      </c>
    </row>
    <row r="14" spans="2:23" ht="15">
      <c r="B14" s="82" t="s">
        <v>71</v>
      </c>
      <c r="C14" s="37">
        <v>7158</v>
      </c>
      <c r="D14" s="37">
        <v>7039</v>
      </c>
      <c r="E14" s="37">
        <v>7370</v>
      </c>
      <c r="F14" s="37">
        <v>7113</v>
      </c>
      <c r="G14" s="37">
        <v>7194</v>
      </c>
      <c r="H14" s="37">
        <v>9097</v>
      </c>
      <c r="I14" s="37">
        <v>9065</v>
      </c>
      <c r="J14" s="37">
        <v>8757</v>
      </c>
      <c r="K14" s="37">
        <v>8502</v>
      </c>
      <c r="L14" s="37">
        <v>8787</v>
      </c>
      <c r="M14" s="37">
        <v>9218</v>
      </c>
      <c r="N14" s="37">
        <v>10385</v>
      </c>
      <c r="O14" s="37">
        <v>11406</v>
      </c>
      <c r="P14" s="37">
        <v>11792</v>
      </c>
      <c r="Q14" s="37">
        <v>11980</v>
      </c>
      <c r="R14" s="37">
        <v>12445</v>
      </c>
      <c r="S14" s="37">
        <v>12943</v>
      </c>
      <c r="T14" s="37">
        <v>13093</v>
      </c>
      <c r="U14" s="37">
        <v>13148</v>
      </c>
      <c r="V14" s="37">
        <v>13245</v>
      </c>
      <c r="W14" s="37">
        <v>13310</v>
      </c>
    </row>
    <row r="15" spans="2:23" ht="15">
      <c r="B15" s="82" t="s">
        <v>70</v>
      </c>
      <c r="C15" s="37">
        <v>7497</v>
      </c>
      <c r="D15" s="37">
        <v>7590</v>
      </c>
      <c r="E15" s="37">
        <v>8068</v>
      </c>
      <c r="F15" s="37">
        <v>8017</v>
      </c>
      <c r="G15" s="37">
        <v>8508</v>
      </c>
      <c r="H15" s="37">
        <v>10996</v>
      </c>
      <c r="I15" s="37">
        <v>10833</v>
      </c>
      <c r="J15" s="37">
        <v>10069</v>
      </c>
      <c r="K15" s="37">
        <v>10127</v>
      </c>
      <c r="L15" s="37">
        <v>10551</v>
      </c>
      <c r="M15" s="37">
        <v>10828</v>
      </c>
      <c r="N15" s="37">
        <v>11655</v>
      </c>
      <c r="O15" s="37">
        <v>12419</v>
      </c>
      <c r="P15" s="37">
        <v>12943</v>
      </c>
      <c r="Q15" s="37">
        <v>13285</v>
      </c>
      <c r="R15" s="37">
        <v>13582</v>
      </c>
      <c r="S15" s="37">
        <v>14136</v>
      </c>
      <c r="T15" s="37">
        <v>14151</v>
      </c>
      <c r="U15" s="37">
        <v>14286</v>
      </c>
      <c r="V15" s="37">
        <v>14301</v>
      </c>
      <c r="W15" s="37">
        <v>14433</v>
      </c>
    </row>
    <row r="16" spans="2:23" ht="15">
      <c r="B16" s="82"/>
      <c r="C16" s="37"/>
      <c r="D16" s="37"/>
      <c r="E16" s="37"/>
      <c r="F16" s="37"/>
      <c r="G16" s="37"/>
      <c r="H16" s="37"/>
      <c r="I16" s="37"/>
      <c r="J16" s="37"/>
      <c r="K16" s="37"/>
      <c r="L16" s="37"/>
      <c r="M16" s="37"/>
      <c r="N16" s="37"/>
      <c r="O16" s="37"/>
      <c r="P16" s="37"/>
      <c r="Q16" s="37"/>
      <c r="R16" s="37"/>
      <c r="S16" s="37"/>
      <c r="T16" s="37"/>
      <c r="U16" s="37"/>
      <c r="V16" s="37"/>
      <c r="W16" s="37"/>
    </row>
    <row r="17" spans="1:23" ht="15">
      <c r="A17" s="1" t="s">
        <v>237</v>
      </c>
      <c r="B17" s="82" t="s">
        <v>233</v>
      </c>
      <c r="C17" s="37">
        <v>3105</v>
      </c>
      <c r="D17" s="37">
        <v>3198</v>
      </c>
      <c r="E17" s="37">
        <v>3266</v>
      </c>
      <c r="F17" s="37">
        <v>3323</v>
      </c>
      <c r="G17" s="37">
        <v>3273</v>
      </c>
      <c r="H17" s="37">
        <v>4141</v>
      </c>
      <c r="I17" s="37">
        <v>4136</v>
      </c>
      <c r="J17" s="37">
        <v>4177</v>
      </c>
      <c r="K17" s="37">
        <v>4284</v>
      </c>
      <c r="L17" s="37">
        <v>4468</v>
      </c>
      <c r="M17" s="37">
        <v>4788</v>
      </c>
      <c r="N17" s="37">
        <v>5312</v>
      </c>
      <c r="O17" s="37">
        <v>5878</v>
      </c>
      <c r="P17" s="37">
        <v>6508</v>
      </c>
      <c r="Q17" s="37">
        <v>7256</v>
      </c>
      <c r="R17" s="37">
        <v>8761</v>
      </c>
      <c r="S17" s="37">
        <v>10030</v>
      </c>
      <c r="T17" s="37">
        <v>10394</v>
      </c>
      <c r="U17" s="37">
        <v>10563</v>
      </c>
      <c r="V17" s="37">
        <v>10811</v>
      </c>
      <c r="W17" s="37">
        <v>10845</v>
      </c>
    </row>
    <row r="18" spans="2:39" ht="15">
      <c r="B18" s="82" t="s">
        <v>232</v>
      </c>
      <c r="C18" s="37">
        <v>15155</v>
      </c>
      <c r="D18" s="37">
        <v>16070</v>
      </c>
      <c r="E18" s="37">
        <v>16305</v>
      </c>
      <c r="F18" s="37">
        <v>16561</v>
      </c>
      <c r="G18" s="37">
        <v>16574</v>
      </c>
      <c r="H18" s="37">
        <v>21289</v>
      </c>
      <c r="I18" s="37">
        <v>21159</v>
      </c>
      <c r="J18" s="37">
        <v>20347</v>
      </c>
      <c r="K18" s="37">
        <v>19681</v>
      </c>
      <c r="L18" s="37">
        <v>19112</v>
      </c>
      <c r="M18" s="37">
        <v>19294</v>
      </c>
      <c r="N18" s="37">
        <v>20423</v>
      </c>
      <c r="O18" s="37">
        <v>22229</v>
      </c>
      <c r="P18" s="37">
        <v>24004</v>
      </c>
      <c r="Q18" s="37">
        <v>25821</v>
      </c>
      <c r="R18" s="37">
        <v>28712</v>
      </c>
      <c r="S18" s="37">
        <v>30966</v>
      </c>
      <c r="T18" s="37">
        <v>31526</v>
      </c>
      <c r="U18" s="37">
        <v>31679</v>
      </c>
      <c r="V18" s="37">
        <v>31980</v>
      </c>
      <c r="W18" s="37">
        <v>32057</v>
      </c>
      <c r="AM18" s="199"/>
    </row>
    <row r="19" spans="2:39" ht="15">
      <c r="B19" s="82" t="s">
        <v>71</v>
      </c>
      <c r="C19" s="37">
        <v>7659</v>
      </c>
      <c r="D19" s="37">
        <v>8211</v>
      </c>
      <c r="E19" s="37">
        <v>8110</v>
      </c>
      <c r="F19" s="37">
        <v>8294</v>
      </c>
      <c r="G19" s="37">
        <v>8219</v>
      </c>
      <c r="H19" s="37">
        <v>10360</v>
      </c>
      <c r="I19" s="37">
        <v>10445</v>
      </c>
      <c r="J19" s="37">
        <v>9899</v>
      </c>
      <c r="K19" s="37">
        <v>9502</v>
      </c>
      <c r="L19" s="37">
        <v>9096</v>
      </c>
      <c r="M19" s="37">
        <v>9225</v>
      </c>
      <c r="N19" s="37">
        <v>9787</v>
      </c>
      <c r="O19" s="37">
        <v>10656</v>
      </c>
      <c r="P19" s="37">
        <v>11517</v>
      </c>
      <c r="Q19" s="37">
        <v>12361</v>
      </c>
      <c r="R19" s="37">
        <v>13775</v>
      </c>
      <c r="S19" s="37">
        <v>14854</v>
      </c>
      <c r="T19" s="37">
        <v>15158</v>
      </c>
      <c r="U19" s="37">
        <v>15222</v>
      </c>
      <c r="V19" s="37">
        <v>15407</v>
      </c>
      <c r="W19" s="37">
        <v>15416</v>
      </c>
      <c r="AM19" s="199"/>
    </row>
    <row r="20" spans="2:39" ht="15">
      <c r="B20" s="82" t="s">
        <v>70</v>
      </c>
      <c r="C20" s="37">
        <v>7496</v>
      </c>
      <c r="D20" s="37">
        <v>7859</v>
      </c>
      <c r="E20" s="37">
        <v>8195</v>
      </c>
      <c r="F20" s="37">
        <v>8267</v>
      </c>
      <c r="G20" s="37">
        <v>8355</v>
      </c>
      <c r="H20" s="37">
        <v>10929</v>
      </c>
      <c r="I20" s="37">
        <v>10714</v>
      </c>
      <c r="J20" s="37">
        <v>10448</v>
      </c>
      <c r="K20" s="37">
        <v>10179</v>
      </c>
      <c r="L20" s="37">
        <v>10016</v>
      </c>
      <c r="M20" s="37">
        <v>10069</v>
      </c>
      <c r="N20" s="37">
        <v>10636</v>
      </c>
      <c r="O20" s="37">
        <v>11573</v>
      </c>
      <c r="P20" s="37">
        <v>12487</v>
      </c>
      <c r="Q20" s="37">
        <v>13460</v>
      </c>
      <c r="R20" s="37">
        <v>14937</v>
      </c>
      <c r="S20" s="37">
        <v>16112</v>
      </c>
      <c r="T20" s="37">
        <v>16368</v>
      </c>
      <c r="U20" s="37">
        <v>16457</v>
      </c>
      <c r="V20" s="37">
        <v>16573</v>
      </c>
      <c r="W20" s="37">
        <v>16641</v>
      </c>
      <c r="AM20" s="199"/>
    </row>
    <row r="21" spans="2:39" ht="15">
      <c r="B21" s="82"/>
      <c r="C21" s="37"/>
      <c r="D21" s="37"/>
      <c r="E21" s="37"/>
      <c r="F21" s="37"/>
      <c r="G21" s="37"/>
      <c r="H21" s="37"/>
      <c r="I21" s="37"/>
      <c r="J21" s="37"/>
      <c r="K21" s="37"/>
      <c r="L21" s="37"/>
      <c r="M21" s="37"/>
      <c r="N21" s="37"/>
      <c r="O21" s="37"/>
      <c r="P21" s="37"/>
      <c r="Q21" s="37"/>
      <c r="R21" s="37"/>
      <c r="S21" s="37"/>
      <c r="T21" s="37"/>
      <c r="U21" s="37"/>
      <c r="V21" s="37"/>
      <c r="W21" s="37"/>
      <c r="AM21" s="199"/>
    </row>
    <row r="22" spans="1:23" ht="15">
      <c r="A22" s="1" t="s">
        <v>236</v>
      </c>
      <c r="B22" s="82" t="s">
        <v>233</v>
      </c>
      <c r="C22" s="37">
        <v>1750</v>
      </c>
      <c r="D22" s="37">
        <v>1775</v>
      </c>
      <c r="E22" s="37">
        <v>1813</v>
      </c>
      <c r="F22" s="37">
        <v>1814</v>
      </c>
      <c r="G22" s="37">
        <v>1771</v>
      </c>
      <c r="H22" s="37">
        <v>2088</v>
      </c>
      <c r="I22" s="37">
        <v>2134</v>
      </c>
      <c r="J22" s="37">
        <v>2127</v>
      </c>
      <c r="K22" s="37">
        <v>2133</v>
      </c>
      <c r="L22" s="37">
        <v>2240</v>
      </c>
      <c r="M22" s="37">
        <v>2399</v>
      </c>
      <c r="N22" s="37">
        <v>2707</v>
      </c>
      <c r="O22" s="37">
        <v>3228</v>
      </c>
      <c r="P22" s="37">
        <v>3615</v>
      </c>
      <c r="Q22" s="37">
        <v>3942</v>
      </c>
      <c r="R22" s="37">
        <v>4469</v>
      </c>
      <c r="S22" s="37">
        <v>5020</v>
      </c>
      <c r="T22" s="37">
        <v>5274</v>
      </c>
      <c r="U22" s="37">
        <v>5339</v>
      </c>
      <c r="V22" s="37">
        <v>5446</v>
      </c>
      <c r="W22" s="37">
        <v>5567</v>
      </c>
    </row>
    <row r="23" spans="2:23" ht="15">
      <c r="B23" s="82" t="s">
        <v>232</v>
      </c>
      <c r="C23" s="37">
        <v>8590</v>
      </c>
      <c r="D23" s="37">
        <v>8715</v>
      </c>
      <c r="E23" s="37">
        <v>9153</v>
      </c>
      <c r="F23" s="37">
        <v>9153</v>
      </c>
      <c r="G23" s="37">
        <v>9032</v>
      </c>
      <c r="H23" s="37">
        <v>11448</v>
      </c>
      <c r="I23" s="37">
        <v>11464</v>
      </c>
      <c r="J23" s="37">
        <v>11106</v>
      </c>
      <c r="K23" s="37">
        <v>10478</v>
      </c>
      <c r="L23" s="37">
        <v>10118</v>
      </c>
      <c r="M23" s="37">
        <v>10254</v>
      </c>
      <c r="N23" s="37">
        <v>11006</v>
      </c>
      <c r="O23" s="37">
        <v>12598</v>
      </c>
      <c r="P23" s="37">
        <v>13865</v>
      </c>
      <c r="Q23" s="37">
        <v>14703</v>
      </c>
      <c r="R23" s="37">
        <v>15550</v>
      </c>
      <c r="S23" s="37">
        <v>16519</v>
      </c>
      <c r="T23" s="37">
        <v>16856</v>
      </c>
      <c r="U23" s="37">
        <v>16941</v>
      </c>
      <c r="V23" s="37">
        <v>17120</v>
      </c>
      <c r="W23" s="37">
        <v>17333</v>
      </c>
    </row>
    <row r="24" spans="2:23" ht="15">
      <c r="B24" s="82" t="s">
        <v>71</v>
      </c>
      <c r="C24" s="37">
        <v>4181</v>
      </c>
      <c r="D24" s="37">
        <v>4272</v>
      </c>
      <c r="E24" s="37">
        <v>4524</v>
      </c>
      <c r="F24" s="37">
        <v>4453</v>
      </c>
      <c r="G24" s="37">
        <v>4384</v>
      </c>
      <c r="H24" s="37">
        <v>5554</v>
      </c>
      <c r="I24" s="37">
        <v>5610</v>
      </c>
      <c r="J24" s="37">
        <v>5382</v>
      </c>
      <c r="K24" s="37">
        <v>5067</v>
      </c>
      <c r="L24" s="37">
        <v>4857</v>
      </c>
      <c r="M24" s="37">
        <v>4900</v>
      </c>
      <c r="N24" s="37">
        <v>5292</v>
      </c>
      <c r="O24" s="37">
        <v>6072</v>
      </c>
      <c r="P24" s="37">
        <v>6685</v>
      </c>
      <c r="Q24" s="37">
        <v>7127</v>
      </c>
      <c r="R24" s="37">
        <v>7545</v>
      </c>
      <c r="S24" s="37">
        <v>8053</v>
      </c>
      <c r="T24" s="37">
        <v>8210</v>
      </c>
      <c r="U24" s="37">
        <v>8241</v>
      </c>
      <c r="V24" s="37">
        <v>8325</v>
      </c>
      <c r="W24" s="37">
        <v>8401</v>
      </c>
    </row>
    <row r="25" spans="2:23" ht="15">
      <c r="B25" s="82" t="s">
        <v>70</v>
      </c>
      <c r="C25" s="37">
        <v>4409</v>
      </c>
      <c r="D25" s="37">
        <v>4443</v>
      </c>
      <c r="E25" s="37">
        <v>4629</v>
      </c>
      <c r="F25" s="37">
        <v>4700</v>
      </c>
      <c r="G25" s="37">
        <v>4648</v>
      </c>
      <c r="H25" s="37">
        <v>5894</v>
      </c>
      <c r="I25" s="37">
        <v>5854</v>
      </c>
      <c r="J25" s="37">
        <v>5724</v>
      </c>
      <c r="K25" s="37">
        <v>5411</v>
      </c>
      <c r="L25" s="37">
        <v>5261</v>
      </c>
      <c r="M25" s="37">
        <v>5354</v>
      </c>
      <c r="N25" s="37">
        <v>5714</v>
      </c>
      <c r="O25" s="37">
        <v>6526</v>
      </c>
      <c r="P25" s="37">
        <v>7180</v>
      </c>
      <c r="Q25" s="37">
        <v>7576</v>
      </c>
      <c r="R25" s="37">
        <v>8005</v>
      </c>
      <c r="S25" s="37">
        <v>8466</v>
      </c>
      <c r="T25" s="37">
        <v>8646</v>
      </c>
      <c r="U25" s="37">
        <v>8700</v>
      </c>
      <c r="V25" s="37">
        <v>8795</v>
      </c>
      <c r="W25" s="37">
        <v>8932</v>
      </c>
    </row>
    <row r="26" spans="2:23" ht="15">
      <c r="B26" s="82"/>
      <c r="C26" s="37"/>
      <c r="D26" s="37"/>
      <c r="E26" s="37"/>
      <c r="F26" s="37"/>
      <c r="G26" s="37"/>
      <c r="H26" s="37"/>
      <c r="I26" s="37"/>
      <c r="J26" s="37"/>
      <c r="K26" s="37"/>
      <c r="L26" s="37"/>
      <c r="M26" s="37"/>
      <c r="N26" s="37"/>
      <c r="O26" s="37"/>
      <c r="P26" s="37"/>
      <c r="Q26" s="37"/>
      <c r="R26" s="37"/>
      <c r="S26" s="37"/>
      <c r="T26" s="37"/>
      <c r="U26" s="37"/>
      <c r="V26" s="37"/>
      <c r="W26" s="37"/>
    </row>
    <row r="27" spans="1:23" ht="15">
      <c r="A27" s="1" t="s">
        <v>235</v>
      </c>
      <c r="B27" s="82" t="s">
        <v>233</v>
      </c>
      <c r="C27" s="37">
        <v>1210</v>
      </c>
      <c r="D27" s="37">
        <v>1196</v>
      </c>
      <c r="E27" s="37">
        <v>1200</v>
      </c>
      <c r="F27" s="37">
        <v>1202</v>
      </c>
      <c r="G27" s="37">
        <v>1196</v>
      </c>
      <c r="H27" s="37">
        <v>1397</v>
      </c>
      <c r="I27" s="37">
        <v>1417</v>
      </c>
      <c r="J27" s="37">
        <v>1408</v>
      </c>
      <c r="K27" s="37">
        <v>1418</v>
      </c>
      <c r="L27" s="37">
        <v>1421</v>
      </c>
      <c r="M27" s="37">
        <v>1420</v>
      </c>
      <c r="N27" s="37">
        <v>1452</v>
      </c>
      <c r="O27" s="37">
        <v>1567</v>
      </c>
      <c r="P27" s="37">
        <v>1741</v>
      </c>
      <c r="Q27" s="37">
        <v>1946</v>
      </c>
      <c r="R27" s="37">
        <v>2288</v>
      </c>
      <c r="S27" s="37">
        <v>2617</v>
      </c>
      <c r="T27" s="37">
        <v>2713</v>
      </c>
      <c r="U27" s="37">
        <v>2741</v>
      </c>
      <c r="V27" s="37">
        <v>2786</v>
      </c>
      <c r="W27" s="37">
        <v>2857</v>
      </c>
    </row>
    <row r="28" spans="2:23" ht="15">
      <c r="B28" s="82" t="s">
        <v>232</v>
      </c>
      <c r="C28" s="37">
        <v>5938</v>
      </c>
      <c r="D28" s="37">
        <v>5893</v>
      </c>
      <c r="E28" s="37">
        <v>6097</v>
      </c>
      <c r="F28" s="37">
        <v>6117</v>
      </c>
      <c r="G28" s="37">
        <v>6228</v>
      </c>
      <c r="H28" s="37">
        <v>7484</v>
      </c>
      <c r="I28" s="37">
        <v>7453</v>
      </c>
      <c r="J28" s="37">
        <v>7155</v>
      </c>
      <c r="K28" s="37">
        <v>6733</v>
      </c>
      <c r="L28" s="37">
        <v>6381</v>
      </c>
      <c r="M28" s="37">
        <v>6107</v>
      </c>
      <c r="N28" s="37">
        <v>6011</v>
      </c>
      <c r="O28" s="37">
        <v>6270</v>
      </c>
      <c r="P28" s="37">
        <v>6806</v>
      </c>
      <c r="Q28" s="37">
        <v>7357</v>
      </c>
      <c r="R28" s="37">
        <v>7927</v>
      </c>
      <c r="S28" s="37">
        <v>8529</v>
      </c>
      <c r="T28" s="37">
        <v>8685</v>
      </c>
      <c r="U28" s="37">
        <v>8702</v>
      </c>
      <c r="V28" s="37">
        <v>8768</v>
      </c>
      <c r="W28" s="37">
        <v>8902</v>
      </c>
    </row>
    <row r="29" spans="2:23" ht="15">
      <c r="B29" s="82" t="s">
        <v>71</v>
      </c>
      <c r="C29" s="37">
        <v>2959</v>
      </c>
      <c r="D29" s="37">
        <v>2918</v>
      </c>
      <c r="E29" s="37">
        <v>2984</v>
      </c>
      <c r="F29" s="37">
        <v>2960</v>
      </c>
      <c r="G29" s="37">
        <v>3036</v>
      </c>
      <c r="H29" s="37">
        <v>3592</v>
      </c>
      <c r="I29" s="37">
        <v>3611</v>
      </c>
      <c r="J29" s="37">
        <v>3463</v>
      </c>
      <c r="K29" s="37">
        <v>3244</v>
      </c>
      <c r="L29" s="37">
        <v>3032</v>
      </c>
      <c r="M29" s="37">
        <v>2869</v>
      </c>
      <c r="N29" s="37">
        <v>2830</v>
      </c>
      <c r="O29" s="37">
        <v>3010</v>
      </c>
      <c r="P29" s="37">
        <v>3301</v>
      </c>
      <c r="Q29" s="37">
        <v>3550</v>
      </c>
      <c r="R29" s="37">
        <v>3854</v>
      </c>
      <c r="S29" s="37">
        <v>4168</v>
      </c>
      <c r="T29" s="37">
        <v>4221</v>
      </c>
      <c r="U29" s="37">
        <v>4230</v>
      </c>
      <c r="V29" s="37">
        <v>4254</v>
      </c>
      <c r="W29" s="37">
        <v>4318</v>
      </c>
    </row>
    <row r="30" spans="2:23" ht="15">
      <c r="B30" s="82" t="s">
        <v>70</v>
      </c>
      <c r="C30" s="37">
        <v>2979</v>
      </c>
      <c r="D30" s="37">
        <v>2975</v>
      </c>
      <c r="E30" s="37">
        <v>3113</v>
      </c>
      <c r="F30" s="37">
        <v>3157</v>
      </c>
      <c r="G30" s="37">
        <v>3192</v>
      </c>
      <c r="H30" s="37">
        <v>3892</v>
      </c>
      <c r="I30" s="37">
        <v>3842</v>
      </c>
      <c r="J30" s="37">
        <v>3692</v>
      </c>
      <c r="K30" s="37">
        <v>3489</v>
      </c>
      <c r="L30" s="37">
        <v>3349</v>
      </c>
      <c r="M30" s="37">
        <v>3238</v>
      </c>
      <c r="N30" s="37">
        <v>3181</v>
      </c>
      <c r="O30" s="37">
        <v>3260</v>
      </c>
      <c r="P30" s="37">
        <v>3505</v>
      </c>
      <c r="Q30" s="37">
        <v>3807</v>
      </c>
      <c r="R30" s="37">
        <v>4073</v>
      </c>
      <c r="S30" s="37">
        <v>4361</v>
      </c>
      <c r="T30" s="37">
        <v>4464</v>
      </c>
      <c r="U30" s="37">
        <v>4472</v>
      </c>
      <c r="V30" s="37">
        <v>4514</v>
      </c>
      <c r="W30" s="37">
        <v>4584</v>
      </c>
    </row>
    <row r="31" spans="2:23" ht="15">
      <c r="B31" s="82"/>
      <c r="C31" s="37"/>
      <c r="D31" s="37"/>
      <c r="E31" s="37"/>
      <c r="F31" s="37"/>
      <c r="G31" s="37"/>
      <c r="H31" s="37"/>
      <c r="I31" s="37"/>
      <c r="J31" s="37"/>
      <c r="K31" s="37"/>
      <c r="L31" s="37"/>
      <c r="M31" s="37"/>
      <c r="N31" s="37"/>
      <c r="O31" s="37"/>
      <c r="P31" s="37"/>
      <c r="Q31" s="37"/>
      <c r="R31" s="37"/>
      <c r="S31" s="37"/>
      <c r="T31" s="37"/>
      <c r="U31" s="37"/>
      <c r="V31" s="37"/>
      <c r="W31" s="37"/>
    </row>
    <row r="32" spans="1:23" ht="15">
      <c r="A32" s="1" t="s">
        <v>234</v>
      </c>
      <c r="B32" s="82" t="s">
        <v>233</v>
      </c>
      <c r="C32" s="37">
        <v>1963</v>
      </c>
      <c r="D32" s="37">
        <v>2003</v>
      </c>
      <c r="E32" s="37">
        <v>2021</v>
      </c>
      <c r="F32" s="37">
        <v>2022</v>
      </c>
      <c r="G32" s="37">
        <v>1997</v>
      </c>
      <c r="H32" s="37">
        <v>2368</v>
      </c>
      <c r="I32" s="37">
        <v>2303</v>
      </c>
      <c r="J32" s="37">
        <v>2278</v>
      </c>
      <c r="K32" s="37">
        <v>2326</v>
      </c>
      <c r="L32" s="37">
        <v>2346</v>
      </c>
      <c r="M32" s="37">
        <v>2420</v>
      </c>
      <c r="N32" s="37">
        <v>2551</v>
      </c>
      <c r="O32" s="37">
        <v>2630</v>
      </c>
      <c r="P32" s="37">
        <v>2667</v>
      </c>
      <c r="Q32" s="37">
        <v>2730</v>
      </c>
      <c r="R32" s="37">
        <v>2962</v>
      </c>
      <c r="S32" s="37">
        <v>3100</v>
      </c>
      <c r="T32" s="37">
        <v>3137</v>
      </c>
      <c r="U32" s="37">
        <v>3156</v>
      </c>
      <c r="V32" s="37">
        <v>3161</v>
      </c>
      <c r="W32" s="37">
        <v>3195</v>
      </c>
    </row>
    <row r="33" spans="2:23" ht="15">
      <c r="B33" s="82" t="s">
        <v>232</v>
      </c>
      <c r="C33" s="37">
        <v>9809</v>
      </c>
      <c r="D33" s="37">
        <v>10227</v>
      </c>
      <c r="E33" s="37">
        <v>10689</v>
      </c>
      <c r="F33" s="37">
        <v>10352</v>
      </c>
      <c r="G33" s="37">
        <v>10224</v>
      </c>
      <c r="H33" s="37">
        <v>12424</v>
      </c>
      <c r="I33" s="37">
        <v>12143</v>
      </c>
      <c r="J33" s="37">
        <v>11474</v>
      </c>
      <c r="K33" s="37">
        <v>11012</v>
      </c>
      <c r="L33" s="37">
        <v>10393</v>
      </c>
      <c r="M33" s="37">
        <v>10019</v>
      </c>
      <c r="N33" s="37">
        <v>10176</v>
      </c>
      <c r="O33" s="37">
        <v>10287</v>
      </c>
      <c r="P33" s="37">
        <v>10197</v>
      </c>
      <c r="Q33" s="37">
        <v>10008</v>
      </c>
      <c r="R33" s="37">
        <v>10015</v>
      </c>
      <c r="S33" s="37">
        <v>9771</v>
      </c>
      <c r="T33" s="37">
        <v>9738</v>
      </c>
      <c r="U33" s="37">
        <v>9655</v>
      </c>
      <c r="V33" s="37">
        <v>9556</v>
      </c>
      <c r="W33" s="37">
        <v>9504</v>
      </c>
    </row>
    <row r="34" spans="2:35" ht="15">
      <c r="B34" s="82" t="s">
        <v>71</v>
      </c>
      <c r="C34" s="37">
        <v>4864</v>
      </c>
      <c r="D34" s="37">
        <v>5011</v>
      </c>
      <c r="E34" s="37">
        <v>5220</v>
      </c>
      <c r="F34" s="37">
        <v>5059</v>
      </c>
      <c r="G34" s="37">
        <v>4914</v>
      </c>
      <c r="H34" s="37">
        <v>5941</v>
      </c>
      <c r="I34" s="37">
        <v>5929</v>
      </c>
      <c r="J34" s="37">
        <v>5568</v>
      </c>
      <c r="K34" s="37">
        <v>5268</v>
      </c>
      <c r="L34" s="37">
        <v>4925</v>
      </c>
      <c r="M34" s="37">
        <v>4745</v>
      </c>
      <c r="N34" s="37">
        <v>4854</v>
      </c>
      <c r="O34" s="37">
        <v>4931</v>
      </c>
      <c r="P34" s="37">
        <v>4849</v>
      </c>
      <c r="Q34" s="37">
        <v>4779</v>
      </c>
      <c r="R34" s="37">
        <v>4747</v>
      </c>
      <c r="S34" s="37">
        <v>4661</v>
      </c>
      <c r="T34" s="37">
        <v>4661</v>
      </c>
      <c r="U34" s="37">
        <v>4605</v>
      </c>
      <c r="V34" s="37">
        <v>4546</v>
      </c>
      <c r="W34" s="37">
        <v>4507</v>
      </c>
      <c r="X34" s="8"/>
      <c r="Y34" s="8"/>
      <c r="Z34" s="8"/>
      <c r="AA34" s="8"/>
      <c r="AB34" s="8"/>
      <c r="AC34" s="8"/>
      <c r="AD34" s="8"/>
      <c r="AE34" s="8"/>
      <c r="AF34" s="8"/>
      <c r="AG34" s="8"/>
      <c r="AH34" s="8"/>
      <c r="AI34" s="8"/>
    </row>
    <row r="35" spans="1:35" ht="15">
      <c r="A35" s="22"/>
      <c r="B35" s="81" t="s">
        <v>70</v>
      </c>
      <c r="C35" s="23">
        <v>4945</v>
      </c>
      <c r="D35" s="23">
        <v>5216</v>
      </c>
      <c r="E35" s="23">
        <v>5469</v>
      </c>
      <c r="F35" s="23">
        <v>5293</v>
      </c>
      <c r="G35" s="23">
        <v>5310</v>
      </c>
      <c r="H35" s="23">
        <v>6483</v>
      </c>
      <c r="I35" s="23">
        <v>6214</v>
      </c>
      <c r="J35" s="23">
        <v>5906</v>
      </c>
      <c r="K35" s="23">
        <v>5744</v>
      </c>
      <c r="L35" s="23">
        <v>5468</v>
      </c>
      <c r="M35" s="23">
        <v>5274</v>
      </c>
      <c r="N35" s="23">
        <v>5322</v>
      </c>
      <c r="O35" s="23">
        <v>5356</v>
      </c>
      <c r="P35" s="23">
        <v>5348</v>
      </c>
      <c r="Q35" s="23">
        <v>5229</v>
      </c>
      <c r="R35" s="23">
        <v>5268</v>
      </c>
      <c r="S35" s="23">
        <v>5110</v>
      </c>
      <c r="T35" s="23">
        <v>5077</v>
      </c>
      <c r="U35" s="23">
        <v>5050</v>
      </c>
      <c r="V35" s="23">
        <v>5010</v>
      </c>
      <c r="W35" s="23">
        <v>4997</v>
      </c>
      <c r="X35" s="8"/>
      <c r="Y35" s="8"/>
      <c r="Z35" s="8"/>
      <c r="AA35" s="8"/>
      <c r="AB35" s="8"/>
      <c r="AC35" s="8"/>
      <c r="AD35" s="8"/>
      <c r="AE35" s="8"/>
      <c r="AF35" s="8"/>
      <c r="AG35" s="8"/>
      <c r="AH35" s="8"/>
      <c r="AI35" s="8"/>
    </row>
    <row r="36" ht="15">
      <c r="A36" s="1" t="s">
        <v>573</v>
      </c>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R22"/>
  <sheetViews>
    <sheetView zoomScalePageLayoutView="0" workbookViewId="0" topLeftCell="A1">
      <selection activeCell="G22" sqref="G22"/>
    </sheetView>
  </sheetViews>
  <sheetFormatPr defaultColWidth="9.140625" defaultRowHeight="15"/>
  <cols>
    <col min="1" max="1" width="8.28125" style="1" customWidth="1"/>
    <col min="2" max="2" width="5.7109375" style="1" customWidth="1"/>
    <col min="3" max="3" width="11.00390625" style="1" bestFit="1" customWidth="1"/>
    <col min="4" max="16384" width="9.00390625" style="1" customWidth="1"/>
  </cols>
  <sheetData>
    <row r="1" ht="15">
      <c r="A1" s="169" t="s">
        <v>508</v>
      </c>
    </row>
    <row r="2" ht="15">
      <c r="O2" s="102" t="s">
        <v>303</v>
      </c>
    </row>
    <row r="3" spans="1:18" ht="15">
      <c r="A3" s="40" t="s">
        <v>227</v>
      </c>
      <c r="B3" s="77"/>
      <c r="C3" s="177" t="s">
        <v>302</v>
      </c>
      <c r="D3" s="100"/>
      <c r="E3" s="101" t="s">
        <v>301</v>
      </c>
      <c r="F3" s="100"/>
      <c r="G3" s="100"/>
      <c r="H3" s="101" t="s">
        <v>300</v>
      </c>
      <c r="I3" s="100"/>
      <c r="J3" s="99"/>
      <c r="K3" s="98"/>
      <c r="L3" s="98"/>
      <c r="M3" s="97" t="s">
        <v>299</v>
      </c>
      <c r="N3" s="96"/>
      <c r="O3" s="96"/>
      <c r="P3" s="97" t="s">
        <v>298</v>
      </c>
      <c r="Q3" s="96" t="s">
        <v>297</v>
      </c>
      <c r="R3" s="175" t="s">
        <v>296</v>
      </c>
    </row>
    <row r="4" spans="1:18" ht="15">
      <c r="A4" s="178"/>
      <c r="B4" s="73"/>
      <c r="C4" s="95" t="s">
        <v>295</v>
      </c>
      <c r="D4" s="95" t="s">
        <v>294</v>
      </c>
      <c r="E4" s="94" t="s">
        <v>293</v>
      </c>
      <c r="F4" s="95" t="s">
        <v>292</v>
      </c>
      <c r="G4" s="95" t="s">
        <v>286</v>
      </c>
      <c r="H4" s="94" t="s">
        <v>291</v>
      </c>
      <c r="I4" s="95" t="s">
        <v>289</v>
      </c>
      <c r="J4" s="95" t="s">
        <v>290</v>
      </c>
      <c r="K4" s="95" t="s">
        <v>289</v>
      </c>
      <c r="L4" s="95" t="s">
        <v>286</v>
      </c>
      <c r="M4" s="94" t="s">
        <v>288</v>
      </c>
      <c r="N4" s="93" t="s">
        <v>287</v>
      </c>
      <c r="O4" s="93" t="s">
        <v>286</v>
      </c>
      <c r="P4" s="92" t="s">
        <v>285</v>
      </c>
      <c r="Q4" s="91" t="s">
        <v>285</v>
      </c>
      <c r="R4" s="176" t="s">
        <v>285</v>
      </c>
    </row>
    <row r="5" spans="1:18" ht="15">
      <c r="A5" s="124">
        <v>2005</v>
      </c>
      <c r="B5" s="13" t="s">
        <v>284</v>
      </c>
      <c r="C5" s="89">
        <v>161</v>
      </c>
      <c r="D5" s="174">
        <v>102</v>
      </c>
      <c r="E5" s="174">
        <v>791</v>
      </c>
      <c r="F5" s="174">
        <v>922</v>
      </c>
      <c r="G5" s="174">
        <v>-131</v>
      </c>
      <c r="H5" s="89">
        <v>5061</v>
      </c>
      <c r="I5" s="90">
        <v>1918</v>
      </c>
      <c r="J5" s="90">
        <v>4683</v>
      </c>
      <c r="K5" s="90">
        <v>2006</v>
      </c>
      <c r="L5" s="174">
        <v>378</v>
      </c>
      <c r="M5" s="174">
        <v>82</v>
      </c>
      <c r="N5" s="174">
        <v>66</v>
      </c>
      <c r="O5" s="174">
        <v>16</v>
      </c>
      <c r="P5" s="196">
        <v>0.28</v>
      </c>
      <c r="Q5" s="196">
        <v>-0.14</v>
      </c>
      <c r="R5" s="196">
        <v>0.4</v>
      </c>
    </row>
    <row r="6" spans="1:18" ht="15">
      <c r="A6" s="124">
        <v>2006</v>
      </c>
      <c r="B6" s="13" t="s">
        <v>283</v>
      </c>
      <c r="C6" s="89">
        <v>148</v>
      </c>
      <c r="D6" s="89">
        <v>78</v>
      </c>
      <c r="E6" s="89">
        <v>798</v>
      </c>
      <c r="F6" s="89">
        <v>925</v>
      </c>
      <c r="G6" s="89">
        <v>-127</v>
      </c>
      <c r="H6" s="89">
        <v>4462</v>
      </c>
      <c r="I6" s="90">
        <v>1905</v>
      </c>
      <c r="J6" s="90">
        <v>4144</v>
      </c>
      <c r="K6" s="90">
        <v>2129</v>
      </c>
      <c r="L6" s="89">
        <v>318</v>
      </c>
      <c r="M6" s="89">
        <v>94</v>
      </c>
      <c r="N6" s="89">
        <v>59</v>
      </c>
      <c r="O6" s="89">
        <v>35</v>
      </c>
      <c r="P6" s="88">
        <v>0.23</v>
      </c>
      <c r="Q6" s="88">
        <v>-0.13</v>
      </c>
      <c r="R6" s="88">
        <v>0.33</v>
      </c>
    </row>
    <row r="7" spans="1:18" ht="15">
      <c r="A7" s="124">
        <v>2007</v>
      </c>
      <c r="B7" s="13" t="s">
        <v>173</v>
      </c>
      <c r="C7" s="89">
        <v>316</v>
      </c>
      <c r="D7" s="89">
        <v>165</v>
      </c>
      <c r="E7" s="89">
        <v>827</v>
      </c>
      <c r="F7" s="89">
        <v>925</v>
      </c>
      <c r="G7" s="89">
        <v>-98</v>
      </c>
      <c r="H7" s="89">
        <v>4365</v>
      </c>
      <c r="I7" s="90">
        <v>1882</v>
      </c>
      <c r="J7" s="90">
        <v>3821</v>
      </c>
      <c r="K7" s="90">
        <v>1888</v>
      </c>
      <c r="L7" s="89">
        <v>544</v>
      </c>
      <c r="M7" s="89">
        <v>100</v>
      </c>
      <c r="N7" s="89">
        <v>65</v>
      </c>
      <c r="O7" s="89">
        <v>35</v>
      </c>
      <c r="P7" s="88">
        <v>0.5</v>
      </c>
      <c r="Q7" s="88">
        <v>-0.1</v>
      </c>
      <c r="R7" s="88">
        <v>0.56</v>
      </c>
    </row>
    <row r="8" spans="1:18" ht="15">
      <c r="A8" s="124">
        <v>2008</v>
      </c>
      <c r="B8" s="13" t="s">
        <v>172</v>
      </c>
      <c r="C8" s="89">
        <v>-68</v>
      </c>
      <c r="D8" s="89">
        <v>-20</v>
      </c>
      <c r="E8" s="89">
        <v>765</v>
      </c>
      <c r="F8" s="89">
        <v>927</v>
      </c>
      <c r="G8" s="89">
        <v>-162</v>
      </c>
      <c r="H8" s="89">
        <v>3854</v>
      </c>
      <c r="I8" s="90">
        <v>1663</v>
      </c>
      <c r="J8" s="90">
        <v>3779</v>
      </c>
      <c r="K8" s="90">
        <v>1861</v>
      </c>
      <c r="L8" s="89">
        <v>75</v>
      </c>
      <c r="M8" s="89">
        <v>80</v>
      </c>
      <c r="N8" s="89">
        <v>81</v>
      </c>
      <c r="O8" s="89">
        <v>-1</v>
      </c>
      <c r="P8" s="88">
        <v>-0.09</v>
      </c>
      <c r="Q8" s="88">
        <v>-0.17</v>
      </c>
      <c r="R8" s="88">
        <v>0.08</v>
      </c>
    </row>
    <row r="9" spans="1:18" ht="15">
      <c r="A9" s="124">
        <v>2009</v>
      </c>
      <c r="B9" s="13" t="s">
        <v>171</v>
      </c>
      <c r="C9" s="89">
        <v>-212</v>
      </c>
      <c r="D9" s="89">
        <v>-190</v>
      </c>
      <c r="E9" s="89">
        <v>719</v>
      </c>
      <c r="F9" s="89">
        <v>1008</v>
      </c>
      <c r="G9" s="89">
        <v>-289</v>
      </c>
      <c r="H9" s="89">
        <v>3418</v>
      </c>
      <c r="I9" s="90">
        <v>1374</v>
      </c>
      <c r="J9" s="90">
        <v>3553</v>
      </c>
      <c r="K9" s="90">
        <v>1737</v>
      </c>
      <c r="L9" s="89">
        <v>-135</v>
      </c>
      <c r="M9" s="89">
        <v>85</v>
      </c>
      <c r="N9" s="89">
        <v>63</v>
      </c>
      <c r="O9" s="89">
        <v>22</v>
      </c>
      <c r="P9" s="88">
        <v>-0.41</v>
      </c>
      <c r="Q9" s="88">
        <v>-0.3</v>
      </c>
      <c r="R9" s="88">
        <v>-0.14</v>
      </c>
    </row>
    <row r="10" spans="1:18" ht="15">
      <c r="A10" s="124">
        <v>2010</v>
      </c>
      <c r="B10" s="13" t="s">
        <v>170</v>
      </c>
      <c r="C10" s="89">
        <v>53</v>
      </c>
      <c r="D10" s="89">
        <v>55</v>
      </c>
      <c r="E10" s="89">
        <v>768</v>
      </c>
      <c r="F10" s="89">
        <v>919</v>
      </c>
      <c r="G10" s="89">
        <v>-151</v>
      </c>
      <c r="H10" s="89">
        <v>3447</v>
      </c>
      <c r="I10" s="90">
        <v>1511</v>
      </c>
      <c r="J10" s="90">
        <v>3207</v>
      </c>
      <c r="K10" s="90">
        <v>1544</v>
      </c>
      <c r="L10" s="89">
        <v>240</v>
      </c>
      <c r="M10" s="89">
        <v>76</v>
      </c>
      <c r="N10" s="89">
        <v>57</v>
      </c>
      <c r="O10" s="89">
        <v>19</v>
      </c>
      <c r="P10" s="88">
        <v>0.11</v>
      </c>
      <c r="Q10" s="88">
        <v>-0.16</v>
      </c>
      <c r="R10" s="88">
        <v>0.25</v>
      </c>
    </row>
    <row r="11" spans="1:18" ht="15">
      <c r="A11" s="124">
        <v>2011</v>
      </c>
      <c r="B11" s="13" t="s">
        <v>169</v>
      </c>
      <c r="C11" s="89">
        <v>61</v>
      </c>
      <c r="D11" s="89">
        <v>9</v>
      </c>
      <c r="E11" s="89">
        <v>729</v>
      </c>
      <c r="F11" s="89">
        <v>1007</v>
      </c>
      <c r="G11" s="89">
        <v>-278</v>
      </c>
      <c r="H11" s="89">
        <v>3612</v>
      </c>
      <c r="I11" s="90">
        <v>1591</v>
      </c>
      <c r="J11" s="90">
        <v>3271</v>
      </c>
      <c r="K11" s="90">
        <v>1622</v>
      </c>
      <c r="L11" s="89">
        <v>341</v>
      </c>
      <c r="M11" s="89">
        <v>46</v>
      </c>
      <c r="N11" s="89">
        <v>39</v>
      </c>
      <c r="O11" s="89">
        <v>7</v>
      </c>
      <c r="P11" s="88">
        <v>0.07</v>
      </c>
      <c r="Q11" s="88">
        <v>-0.29</v>
      </c>
      <c r="R11" s="88">
        <v>0.35</v>
      </c>
    </row>
    <row r="12" spans="1:18" ht="15">
      <c r="A12" s="124">
        <v>2012</v>
      </c>
      <c r="B12" s="13" t="s">
        <v>168</v>
      </c>
      <c r="C12" s="89">
        <v>12</v>
      </c>
      <c r="D12" s="89">
        <v>-28</v>
      </c>
      <c r="E12" s="89">
        <v>729</v>
      </c>
      <c r="F12" s="89">
        <v>1016</v>
      </c>
      <c r="G12" s="89">
        <v>-287</v>
      </c>
      <c r="H12" s="89">
        <v>3375</v>
      </c>
      <c r="I12" s="90">
        <v>1380</v>
      </c>
      <c r="J12" s="90">
        <v>3058</v>
      </c>
      <c r="K12" s="90">
        <v>1417</v>
      </c>
      <c r="L12" s="89">
        <v>317</v>
      </c>
      <c r="M12" s="89">
        <v>110</v>
      </c>
      <c r="N12" s="89">
        <v>156</v>
      </c>
      <c r="O12" s="89">
        <v>-46</v>
      </c>
      <c r="P12" s="88">
        <v>-0.02</v>
      </c>
      <c r="Q12" s="88">
        <v>-0.3</v>
      </c>
      <c r="R12" s="88">
        <v>0.33</v>
      </c>
    </row>
    <row r="13" spans="1:18" ht="15">
      <c r="A13" s="124">
        <v>2013</v>
      </c>
      <c r="B13" s="13" t="s">
        <v>167</v>
      </c>
      <c r="C13" s="89">
        <v>-201</v>
      </c>
      <c r="D13" s="89">
        <v>-102</v>
      </c>
      <c r="E13" s="89">
        <v>663</v>
      </c>
      <c r="F13" s="89">
        <v>1022</v>
      </c>
      <c r="G13" s="89">
        <v>-359</v>
      </c>
      <c r="H13" s="89">
        <v>3325</v>
      </c>
      <c r="I13" s="90">
        <v>1390</v>
      </c>
      <c r="J13" s="90">
        <v>3286</v>
      </c>
      <c r="K13" s="90">
        <v>1582</v>
      </c>
      <c r="L13" s="89">
        <v>39</v>
      </c>
      <c r="M13" s="89">
        <v>79</v>
      </c>
      <c r="N13" s="89">
        <v>62</v>
      </c>
      <c r="O13" s="89">
        <v>17</v>
      </c>
      <c r="P13" s="88">
        <v>-0.31</v>
      </c>
      <c r="Q13" s="88">
        <v>-0.37</v>
      </c>
      <c r="R13" s="88">
        <v>0.04</v>
      </c>
    </row>
    <row r="14" spans="1:18" ht="15">
      <c r="A14" s="124">
        <v>2014</v>
      </c>
      <c r="B14" s="13" t="s">
        <v>166</v>
      </c>
      <c r="C14" s="89">
        <v>-206</v>
      </c>
      <c r="D14" s="89">
        <v>-260</v>
      </c>
      <c r="E14" s="89">
        <v>715</v>
      </c>
      <c r="F14" s="89">
        <v>1129</v>
      </c>
      <c r="G14" s="89">
        <v>-414</v>
      </c>
      <c r="H14" s="89">
        <v>3259</v>
      </c>
      <c r="I14" s="90">
        <v>1306</v>
      </c>
      <c r="J14" s="90">
        <v>3339</v>
      </c>
      <c r="K14" s="90">
        <v>1651</v>
      </c>
      <c r="L14" s="89">
        <v>-80</v>
      </c>
      <c r="M14" s="89">
        <v>75</v>
      </c>
      <c r="N14" s="89">
        <v>47</v>
      </c>
      <c r="O14" s="89">
        <v>28</v>
      </c>
      <c r="P14" s="88">
        <v>-0.48</v>
      </c>
      <c r="Q14" s="88">
        <v>-0.43</v>
      </c>
      <c r="R14" s="88">
        <v>-0.08</v>
      </c>
    </row>
    <row r="15" spans="1:18" ht="15">
      <c r="A15" s="124">
        <v>2015</v>
      </c>
      <c r="B15" s="13" t="s">
        <v>165</v>
      </c>
      <c r="C15" s="89">
        <v>-37</v>
      </c>
      <c r="D15" s="89">
        <v>-72</v>
      </c>
      <c r="E15" s="89">
        <v>714</v>
      </c>
      <c r="F15" s="89">
        <v>1124</v>
      </c>
      <c r="G15" s="89">
        <v>-410</v>
      </c>
      <c r="H15" s="89">
        <v>3281</v>
      </c>
      <c r="I15" s="90">
        <v>1321</v>
      </c>
      <c r="J15" s="90">
        <v>3014</v>
      </c>
      <c r="K15" s="90">
        <v>1341</v>
      </c>
      <c r="L15" s="89">
        <v>267</v>
      </c>
      <c r="M15" s="89">
        <v>69</v>
      </c>
      <c r="N15" s="89">
        <v>35</v>
      </c>
      <c r="O15" s="89">
        <v>34</v>
      </c>
      <c r="P15" s="88">
        <v>-0.11</v>
      </c>
      <c r="Q15" s="88">
        <v>-0.43</v>
      </c>
      <c r="R15" s="88">
        <v>0.28</v>
      </c>
    </row>
    <row r="16" spans="1:18" ht="15">
      <c r="A16" s="124">
        <v>2016</v>
      </c>
      <c r="B16" s="13" t="s">
        <v>164</v>
      </c>
      <c r="C16" s="89">
        <v>-243</v>
      </c>
      <c r="D16" s="89">
        <v>-172</v>
      </c>
      <c r="E16" s="89">
        <v>651</v>
      </c>
      <c r="F16" s="89">
        <v>1121</v>
      </c>
      <c r="G16" s="89">
        <v>-470</v>
      </c>
      <c r="H16" s="89">
        <v>3119</v>
      </c>
      <c r="I16" s="89">
        <v>1225</v>
      </c>
      <c r="J16" s="89">
        <v>3099</v>
      </c>
      <c r="K16" s="89">
        <v>1431</v>
      </c>
      <c r="L16" s="89">
        <v>20</v>
      </c>
      <c r="M16" s="89">
        <v>83</v>
      </c>
      <c r="N16" s="89">
        <v>48</v>
      </c>
      <c r="O16" s="89">
        <v>35</v>
      </c>
      <c r="P16" s="88">
        <v>-0.44</v>
      </c>
      <c r="Q16" s="88">
        <v>-0.49</v>
      </c>
      <c r="R16" s="88">
        <v>0.02</v>
      </c>
    </row>
    <row r="17" spans="1:18" ht="15">
      <c r="A17" s="124">
        <v>2017</v>
      </c>
      <c r="B17" s="13" t="s">
        <v>282</v>
      </c>
      <c r="C17" s="89">
        <v>31</v>
      </c>
      <c r="D17" s="89">
        <v>-76</v>
      </c>
      <c r="E17" s="89">
        <v>648</v>
      </c>
      <c r="F17" s="89">
        <v>1120</v>
      </c>
      <c r="G17" s="89">
        <v>-472</v>
      </c>
      <c r="H17" s="89">
        <v>3311</v>
      </c>
      <c r="I17" s="89">
        <v>1356</v>
      </c>
      <c r="J17" s="89">
        <v>2913</v>
      </c>
      <c r="K17" s="89">
        <v>1326</v>
      </c>
      <c r="L17" s="89">
        <v>398</v>
      </c>
      <c r="M17" s="89">
        <v>64</v>
      </c>
      <c r="N17" s="89">
        <v>35</v>
      </c>
      <c r="O17" s="89">
        <v>29</v>
      </c>
      <c r="P17" s="88">
        <v>-0.05</v>
      </c>
      <c r="Q17" s="88">
        <v>-0.5</v>
      </c>
      <c r="R17" s="88">
        <v>0.42</v>
      </c>
    </row>
    <row r="18" spans="1:18" ht="15">
      <c r="A18" s="124">
        <v>2018</v>
      </c>
      <c r="B18" s="13" t="s">
        <v>534</v>
      </c>
      <c r="C18" s="89">
        <v>-144</v>
      </c>
      <c r="D18" s="89">
        <v>-117</v>
      </c>
      <c r="E18" s="89">
        <v>595</v>
      </c>
      <c r="F18" s="89">
        <v>1118</v>
      </c>
      <c r="G18" s="89">
        <v>-523</v>
      </c>
      <c r="H18" s="89">
        <v>3241</v>
      </c>
      <c r="I18" s="89">
        <v>1372</v>
      </c>
      <c r="J18" s="89">
        <v>3016</v>
      </c>
      <c r="K18" s="89">
        <v>1407</v>
      </c>
      <c r="L18" s="89">
        <v>225</v>
      </c>
      <c r="M18" s="89">
        <v>63</v>
      </c>
      <c r="N18" s="89">
        <v>26</v>
      </c>
      <c r="O18" s="89">
        <v>37</v>
      </c>
      <c r="P18" s="88">
        <v>-0.27</v>
      </c>
      <c r="Q18" s="88">
        <v>-0.27</v>
      </c>
      <c r="R18" s="88">
        <v>0.24</v>
      </c>
    </row>
    <row r="19" spans="1:18" ht="15">
      <c r="A19" s="124">
        <v>2019</v>
      </c>
      <c r="B19" s="13" t="s">
        <v>545</v>
      </c>
      <c r="C19" s="89">
        <v>-154</v>
      </c>
      <c r="D19" s="89">
        <v>-147</v>
      </c>
      <c r="E19" s="89">
        <v>612</v>
      </c>
      <c r="F19" s="89">
        <v>1084</v>
      </c>
      <c r="G19" s="89">
        <v>-472</v>
      </c>
      <c r="H19" s="89">
        <v>3212</v>
      </c>
      <c r="I19" s="89">
        <v>1316</v>
      </c>
      <c r="J19" s="89">
        <v>3074</v>
      </c>
      <c r="K19" s="89">
        <v>1448</v>
      </c>
      <c r="L19" s="89">
        <v>138</v>
      </c>
      <c r="M19" s="89">
        <v>58</v>
      </c>
      <c r="N19" s="89">
        <v>25</v>
      </c>
      <c r="O19" s="89">
        <v>33</v>
      </c>
      <c r="P19" s="88">
        <v>-0.32</v>
      </c>
      <c r="Q19" s="88">
        <v>-0.5</v>
      </c>
      <c r="R19" s="88">
        <v>0.18</v>
      </c>
    </row>
    <row r="20" spans="1:18" s="8" customFormat="1" ht="15">
      <c r="A20" s="38">
        <v>2020</v>
      </c>
      <c r="B20" s="14" t="s">
        <v>548</v>
      </c>
      <c r="C20" s="87">
        <v>-105</v>
      </c>
      <c r="D20" s="87">
        <v>-238</v>
      </c>
      <c r="E20" s="87">
        <v>573</v>
      </c>
      <c r="F20" s="87">
        <v>1081</v>
      </c>
      <c r="G20" s="87">
        <v>-508</v>
      </c>
      <c r="H20" s="87">
        <v>2942</v>
      </c>
      <c r="I20" s="87">
        <v>1116</v>
      </c>
      <c r="J20" s="87">
        <v>2812</v>
      </c>
      <c r="K20" s="87">
        <v>1255</v>
      </c>
      <c r="L20" s="87">
        <v>130</v>
      </c>
      <c r="M20" s="87">
        <v>58</v>
      </c>
      <c r="N20" s="87">
        <v>23</v>
      </c>
      <c r="O20" s="87">
        <v>35</v>
      </c>
      <c r="P20" s="86">
        <v>-0.3631051311095349</v>
      </c>
      <c r="Q20" s="86">
        <v>-0.5335422334670717</v>
      </c>
      <c r="R20" s="86">
        <v>0.13762002053714154</v>
      </c>
    </row>
    <row r="21" spans="1:2" ht="15">
      <c r="A21" s="33" t="s">
        <v>281</v>
      </c>
      <c r="B21" s="84"/>
    </row>
    <row r="22" ht="15">
      <c r="A22" s="1" t="s">
        <v>280</v>
      </c>
    </row>
  </sheetData>
  <sheetProtection/>
  <dataValidations count="1">
    <dataValidation type="decimal" allowBlank="1" showInputMessage="1" showErrorMessage="1" sqref="G4 L4">
      <formula1>0.9998</formula1>
      <formula2>0.9999</formula2>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4">
      <selection activeCell="L18" sqref="L18"/>
    </sheetView>
  </sheetViews>
  <sheetFormatPr defaultColWidth="9.140625" defaultRowHeight="15"/>
  <cols>
    <col min="1" max="16384" width="9.00390625" style="1" customWidth="1"/>
  </cols>
  <sheetData>
    <row r="1" ht="15">
      <c r="A1" s="107" t="s">
        <v>510</v>
      </c>
    </row>
    <row r="3" spans="1:11" ht="15">
      <c r="A3" s="11" t="s">
        <v>274</v>
      </c>
      <c r="B3" s="12"/>
      <c r="C3" s="40"/>
      <c r="D3" s="83" t="s">
        <v>325</v>
      </c>
      <c r="E3" s="128"/>
      <c r="F3" s="11"/>
      <c r="G3" s="83" t="s">
        <v>324</v>
      </c>
      <c r="H3" s="11"/>
      <c r="I3" s="161" t="s">
        <v>323</v>
      </c>
      <c r="J3" s="11" t="s">
        <v>322</v>
      </c>
      <c r="K3" s="40" t="s">
        <v>321</v>
      </c>
    </row>
    <row r="4" spans="1:11" ht="15">
      <c r="A4" s="5"/>
      <c r="B4" s="22"/>
      <c r="C4" s="38" t="s">
        <v>62</v>
      </c>
      <c r="D4" s="5" t="s">
        <v>71</v>
      </c>
      <c r="E4" s="14" t="s">
        <v>70</v>
      </c>
      <c r="F4" s="5" t="s">
        <v>62</v>
      </c>
      <c r="G4" s="5" t="s">
        <v>71</v>
      </c>
      <c r="H4" s="5" t="s">
        <v>70</v>
      </c>
      <c r="I4" s="181" t="s">
        <v>320</v>
      </c>
      <c r="J4" s="179" t="s">
        <v>319</v>
      </c>
      <c r="K4" s="106" t="s">
        <v>319</v>
      </c>
    </row>
    <row r="5" spans="1:11" ht="15">
      <c r="A5" s="4">
        <v>2005</v>
      </c>
      <c r="B5" s="4" t="s">
        <v>318</v>
      </c>
      <c r="C5" s="105">
        <v>771</v>
      </c>
      <c r="D5" s="18">
        <v>398</v>
      </c>
      <c r="E5" s="182">
        <v>373</v>
      </c>
      <c r="F5" s="19">
        <v>919</v>
      </c>
      <c r="G5" s="19">
        <v>457</v>
      </c>
      <c r="H5" s="182">
        <v>462</v>
      </c>
      <c r="I5" s="182">
        <v>23</v>
      </c>
      <c r="J5" s="182">
        <v>478</v>
      </c>
      <c r="K5" s="182">
        <v>183</v>
      </c>
    </row>
    <row r="6" spans="1:11" ht="15">
      <c r="A6" s="4">
        <v>2006</v>
      </c>
      <c r="B6" s="4" t="s">
        <v>317</v>
      </c>
      <c r="C6" s="105">
        <v>783</v>
      </c>
      <c r="D6" s="18">
        <v>386</v>
      </c>
      <c r="E6" s="18">
        <v>397</v>
      </c>
      <c r="F6" s="19">
        <v>919</v>
      </c>
      <c r="G6" s="19">
        <v>479</v>
      </c>
      <c r="H6" s="18">
        <v>440</v>
      </c>
      <c r="I6" s="18">
        <v>24</v>
      </c>
      <c r="J6" s="18">
        <v>478</v>
      </c>
      <c r="K6" s="18">
        <v>180</v>
      </c>
    </row>
    <row r="7" spans="1:11" ht="15">
      <c r="A7" s="4">
        <v>2007</v>
      </c>
      <c r="B7" s="4" t="s">
        <v>316</v>
      </c>
      <c r="C7" s="105">
        <v>803</v>
      </c>
      <c r="D7" s="18">
        <v>431</v>
      </c>
      <c r="E7" s="18">
        <v>372</v>
      </c>
      <c r="F7" s="19">
        <v>914</v>
      </c>
      <c r="G7" s="19">
        <v>440</v>
      </c>
      <c r="H7" s="18">
        <v>474</v>
      </c>
      <c r="I7" s="18">
        <v>27</v>
      </c>
      <c r="J7" s="18">
        <v>445</v>
      </c>
      <c r="K7" s="18">
        <v>199</v>
      </c>
    </row>
    <row r="8" spans="1:11" ht="15">
      <c r="A8" s="4">
        <v>2008</v>
      </c>
      <c r="B8" s="4" t="s">
        <v>315</v>
      </c>
      <c r="C8" s="105">
        <v>749</v>
      </c>
      <c r="D8" s="18">
        <v>402</v>
      </c>
      <c r="E8" s="18">
        <v>347</v>
      </c>
      <c r="F8" s="19">
        <v>935</v>
      </c>
      <c r="G8" s="19">
        <v>468</v>
      </c>
      <c r="H8" s="18">
        <v>467</v>
      </c>
      <c r="I8" s="18">
        <v>18</v>
      </c>
      <c r="J8" s="18">
        <v>473</v>
      </c>
      <c r="K8" s="18">
        <v>175</v>
      </c>
    </row>
    <row r="9" spans="1:11" ht="15">
      <c r="A9" s="4">
        <v>2009</v>
      </c>
      <c r="B9" s="4" t="s">
        <v>314</v>
      </c>
      <c r="C9" s="105">
        <v>705</v>
      </c>
      <c r="D9" s="18">
        <v>361</v>
      </c>
      <c r="E9" s="18">
        <v>344</v>
      </c>
      <c r="F9" s="19">
        <v>992</v>
      </c>
      <c r="G9" s="19">
        <v>503</v>
      </c>
      <c r="H9" s="18">
        <v>489</v>
      </c>
      <c r="I9" s="18">
        <v>24</v>
      </c>
      <c r="J9" s="18">
        <v>432</v>
      </c>
      <c r="K9" s="18">
        <v>174</v>
      </c>
    </row>
    <row r="10" spans="1:11" ht="15">
      <c r="A10" s="4">
        <v>2010</v>
      </c>
      <c r="B10" s="4" t="s">
        <v>313</v>
      </c>
      <c r="C10" s="105">
        <v>763</v>
      </c>
      <c r="D10" s="18">
        <v>381</v>
      </c>
      <c r="E10" s="18">
        <v>382</v>
      </c>
      <c r="F10" s="19">
        <v>926</v>
      </c>
      <c r="G10" s="19">
        <v>472</v>
      </c>
      <c r="H10" s="18">
        <v>454</v>
      </c>
      <c r="I10" s="18">
        <v>11</v>
      </c>
      <c r="J10" s="18">
        <v>409</v>
      </c>
      <c r="K10" s="18">
        <v>187</v>
      </c>
    </row>
    <row r="11" spans="1:11" ht="15">
      <c r="A11" s="4">
        <v>2011</v>
      </c>
      <c r="B11" s="4" t="s">
        <v>312</v>
      </c>
      <c r="C11" s="105">
        <v>716</v>
      </c>
      <c r="D11" s="18">
        <v>373</v>
      </c>
      <c r="E11" s="18">
        <v>343</v>
      </c>
      <c r="F11" s="19">
        <v>996</v>
      </c>
      <c r="G11" s="19">
        <v>529</v>
      </c>
      <c r="H11" s="18">
        <v>467</v>
      </c>
      <c r="I11" s="18">
        <v>16</v>
      </c>
      <c r="J11" s="18">
        <v>413</v>
      </c>
      <c r="K11" s="18">
        <v>149</v>
      </c>
    </row>
    <row r="12" spans="1:11" ht="15">
      <c r="A12" s="4">
        <v>2012</v>
      </c>
      <c r="B12" s="4" t="s">
        <v>311</v>
      </c>
      <c r="C12" s="105">
        <v>722</v>
      </c>
      <c r="D12" s="18">
        <v>381</v>
      </c>
      <c r="E12" s="18">
        <v>341</v>
      </c>
      <c r="F12" s="19">
        <v>1001</v>
      </c>
      <c r="G12" s="19">
        <v>510</v>
      </c>
      <c r="H12" s="18">
        <v>491</v>
      </c>
      <c r="I12" s="18">
        <v>14</v>
      </c>
      <c r="J12" s="18">
        <v>404</v>
      </c>
      <c r="K12" s="18">
        <v>172</v>
      </c>
    </row>
    <row r="13" spans="1:11" ht="15">
      <c r="A13" s="4">
        <v>2013</v>
      </c>
      <c r="B13" s="4" t="s">
        <v>310</v>
      </c>
      <c r="C13" s="105">
        <v>671</v>
      </c>
      <c r="D13" s="18">
        <v>342</v>
      </c>
      <c r="E13" s="18">
        <v>329</v>
      </c>
      <c r="F13" s="19">
        <v>1030</v>
      </c>
      <c r="G13" s="19">
        <v>549</v>
      </c>
      <c r="H13" s="18">
        <v>481</v>
      </c>
      <c r="I13" s="18">
        <v>24</v>
      </c>
      <c r="J13" s="18">
        <v>399</v>
      </c>
      <c r="K13" s="18">
        <v>151</v>
      </c>
    </row>
    <row r="14" spans="1:11" ht="15">
      <c r="A14" s="4">
        <v>2014</v>
      </c>
      <c r="B14" s="4" t="s">
        <v>309</v>
      </c>
      <c r="C14" s="105">
        <v>707</v>
      </c>
      <c r="D14" s="18">
        <v>353</v>
      </c>
      <c r="E14" s="18">
        <v>354</v>
      </c>
      <c r="F14" s="19">
        <v>1134</v>
      </c>
      <c r="G14" s="19">
        <v>580</v>
      </c>
      <c r="H14" s="18">
        <v>554</v>
      </c>
      <c r="I14" s="18">
        <v>18</v>
      </c>
      <c r="J14" s="18">
        <v>397</v>
      </c>
      <c r="K14" s="18">
        <v>144</v>
      </c>
    </row>
    <row r="15" spans="1:11" ht="15">
      <c r="A15" s="4">
        <v>2015</v>
      </c>
      <c r="B15" s="4" t="s">
        <v>308</v>
      </c>
      <c r="C15" s="105">
        <v>714</v>
      </c>
      <c r="D15" s="18">
        <v>364</v>
      </c>
      <c r="E15" s="18">
        <v>350</v>
      </c>
      <c r="F15" s="19">
        <v>1124</v>
      </c>
      <c r="G15" s="19">
        <v>605</v>
      </c>
      <c r="H15" s="18">
        <v>519</v>
      </c>
      <c r="I15" s="197">
        <v>16</v>
      </c>
      <c r="J15" s="197">
        <v>402</v>
      </c>
      <c r="K15" s="197">
        <v>165</v>
      </c>
    </row>
    <row r="16" spans="1:11" ht="15">
      <c r="A16" s="10">
        <v>2016</v>
      </c>
      <c r="B16" s="10" t="s">
        <v>307</v>
      </c>
      <c r="C16" s="105">
        <v>651</v>
      </c>
      <c r="D16" s="18">
        <v>351</v>
      </c>
      <c r="E16" s="18">
        <v>300</v>
      </c>
      <c r="F16" s="18">
        <v>1121</v>
      </c>
      <c r="G16" s="18">
        <v>581</v>
      </c>
      <c r="H16" s="18">
        <v>540</v>
      </c>
      <c r="I16" s="197">
        <v>9</v>
      </c>
      <c r="J16" s="197">
        <v>373</v>
      </c>
      <c r="K16" s="197">
        <v>147</v>
      </c>
    </row>
    <row r="17" spans="1:11" ht="15">
      <c r="A17" s="10">
        <v>2017</v>
      </c>
      <c r="B17" s="180" t="s">
        <v>306</v>
      </c>
      <c r="C17" s="105">
        <v>648</v>
      </c>
      <c r="D17" s="18">
        <v>309</v>
      </c>
      <c r="E17" s="18">
        <v>339</v>
      </c>
      <c r="F17" s="18">
        <v>1120</v>
      </c>
      <c r="G17" s="18">
        <v>535</v>
      </c>
      <c r="H17" s="18">
        <v>585</v>
      </c>
      <c r="I17" s="197">
        <v>15</v>
      </c>
      <c r="J17" s="197">
        <v>395</v>
      </c>
      <c r="K17" s="197">
        <v>145</v>
      </c>
    </row>
    <row r="18" spans="1:11" ht="15">
      <c r="A18" s="10">
        <v>2018</v>
      </c>
      <c r="B18" s="28" t="s">
        <v>530</v>
      </c>
      <c r="C18" s="105">
        <v>600</v>
      </c>
      <c r="D18" s="18">
        <v>316</v>
      </c>
      <c r="E18" s="18">
        <v>284</v>
      </c>
      <c r="F18" s="18">
        <v>1112</v>
      </c>
      <c r="G18" s="18">
        <v>555</v>
      </c>
      <c r="H18" s="18">
        <v>557</v>
      </c>
      <c r="I18" s="197">
        <v>9</v>
      </c>
      <c r="J18" s="197">
        <v>348</v>
      </c>
      <c r="K18" s="197">
        <v>147</v>
      </c>
    </row>
    <row r="19" spans="1:11" ht="15">
      <c r="A19" s="10">
        <v>2019</v>
      </c>
      <c r="B19" s="28" t="s">
        <v>538</v>
      </c>
      <c r="C19" s="105">
        <v>612</v>
      </c>
      <c r="D19" s="18">
        <v>318</v>
      </c>
      <c r="E19" s="18">
        <v>294</v>
      </c>
      <c r="F19" s="18">
        <v>1084</v>
      </c>
      <c r="G19" s="18">
        <v>563</v>
      </c>
      <c r="H19" s="18">
        <v>521</v>
      </c>
      <c r="I19" s="16" t="s">
        <v>305</v>
      </c>
      <c r="J19" s="16" t="s">
        <v>305</v>
      </c>
      <c r="K19" s="16" t="s">
        <v>305</v>
      </c>
    </row>
    <row r="20" spans="1:11" s="8" customFormat="1" ht="15">
      <c r="A20" s="5">
        <v>2020</v>
      </c>
      <c r="B20" s="179" t="s">
        <v>549</v>
      </c>
      <c r="C20" s="104">
        <v>573</v>
      </c>
      <c r="D20" s="20">
        <v>283</v>
      </c>
      <c r="E20" s="20">
        <v>290</v>
      </c>
      <c r="F20" s="20">
        <v>1081</v>
      </c>
      <c r="G20" s="20">
        <v>522</v>
      </c>
      <c r="H20" s="20">
        <v>559</v>
      </c>
      <c r="I20" s="17" t="s">
        <v>305</v>
      </c>
      <c r="J20" s="17" t="s">
        <v>305</v>
      </c>
      <c r="K20" s="17" t="s">
        <v>305</v>
      </c>
    </row>
    <row r="21" spans="1:2" ht="15">
      <c r="A21" s="41" t="s">
        <v>304</v>
      </c>
      <c r="B21" s="34"/>
    </row>
  </sheetData>
  <sheetProtection/>
  <printOptions/>
  <pageMargins left="0.7" right="0.7" top="0.75" bottom="0.75" header="0.3" footer="0.3"/>
  <pageSetup fitToHeight="0"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dcterms:created xsi:type="dcterms:W3CDTF">2017-03-07T01:59:52Z</dcterms:created>
  <dcterms:modified xsi:type="dcterms:W3CDTF">2021-07-01T06:10:41Z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