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tabRatio="836" activeTab="0"/>
  </bookViews>
  <sheets>
    <sheet name="目次" sheetId="1" r:id="rId1"/>
    <sheet name="農作業を受託した農業経営体数と受託面積" sheetId="2" r:id="rId2"/>
    <sheet name="農業用機械の所有農業経営体数と所有台数" sheetId="3" r:id="rId3"/>
    <sheet name="専兼業別、主副業別農家数" sheetId="4" r:id="rId4"/>
    <sheet name="年齢別農業経営者数" sheetId="5" r:id="rId5"/>
    <sheet name="農業従事者等の平均年齢" sheetId="6" r:id="rId6"/>
    <sheet name="総土地面積、林野面積及び林野率" sheetId="7" r:id="rId7"/>
    <sheet name="農地法の規定による申請及び届出件数" sheetId="8" r:id="rId8"/>
  </sheets>
  <definedNames/>
  <calcPr fullCalcOnLoad="1"/>
</workbook>
</file>

<file path=xl/sharedStrings.xml><?xml version="1.0" encoding="utf-8"?>
<sst xmlns="http://schemas.openxmlformats.org/spreadsheetml/2006/main" count="1284" uniqueCount="220">
  <si>
    <r>
      <rPr>
        <sz val="11"/>
        <rFont val="ＭＳ Ｐゴシック"/>
        <family val="3"/>
      </rPr>
      <t>（単位　経営体数：経営体）</t>
    </r>
  </si>
  <si>
    <r>
      <rPr>
        <sz val="11"/>
        <rFont val="ＭＳ Ｐゴシック"/>
        <family val="3"/>
      </rPr>
      <t>（面積：</t>
    </r>
    <r>
      <rPr>
        <sz val="11"/>
        <rFont val="Calibri"/>
        <family val="2"/>
      </rPr>
      <t xml:space="preserve">ha 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</si>
  <si>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地位</t>
    </r>
  </si>
  <si>
    <r>
      <rPr>
        <sz val="11"/>
        <rFont val="ＭＳ Ｐゴシック"/>
        <family val="3"/>
      </rPr>
      <t>年次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</si>
  <si>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</si>
  <si>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</si>
  <si>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</si>
  <si>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</si>
  <si>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</si>
  <si>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合　計</t>
    </r>
  </si>
  <si>
    <r>
      <rPr>
        <sz val="11"/>
        <rFont val="ＭＳ Ｐゴシック"/>
        <family val="3"/>
      </rPr>
      <t>農作業を受託した経営体</t>
    </r>
  </si>
  <si>
    <r>
      <rPr>
        <sz val="11"/>
        <rFont val="ＭＳ Ｐゴシック"/>
        <family val="3"/>
      </rPr>
      <t>実経営体数計</t>
    </r>
  </si>
  <si>
    <r>
      <rPr>
        <sz val="11"/>
        <rFont val="ＭＳ Ｐゴシック"/>
        <family val="3"/>
      </rPr>
      <t>水稲作</t>
    </r>
  </si>
  <si>
    <r>
      <rPr>
        <sz val="11"/>
        <rFont val="ＭＳ Ｐゴシック"/>
        <family val="3"/>
      </rPr>
      <t>麦作</t>
    </r>
  </si>
  <si>
    <r>
      <rPr>
        <sz val="11"/>
        <rFont val="ＭＳ Ｐゴシック"/>
        <family val="3"/>
      </rPr>
      <t>その他作物</t>
    </r>
  </si>
  <si>
    <r>
      <rPr>
        <sz val="11"/>
        <rFont val="ＭＳ Ｐゴシック"/>
        <family val="3"/>
      </rPr>
      <t>酪農ヘルパー</t>
    </r>
  </si>
  <si>
    <r>
      <rPr>
        <sz val="11"/>
        <rFont val="ＭＳ Ｐゴシック"/>
        <family val="3"/>
      </rPr>
      <t>水稲作を受託した経営体数と受託面積</t>
    </r>
  </si>
  <si>
    <r>
      <rPr>
        <sz val="11"/>
        <rFont val="ＭＳ Ｐゴシック"/>
        <family val="3"/>
      </rPr>
      <t>面積計</t>
    </r>
  </si>
  <si>
    <r>
      <rPr>
        <sz val="11"/>
        <rFont val="ＭＳ Ｐゴシック"/>
        <family val="3"/>
      </rPr>
      <t>全作業</t>
    </r>
  </si>
  <si>
    <r>
      <rPr>
        <sz val="11"/>
        <rFont val="ＭＳ Ｐゴシック"/>
        <family val="3"/>
      </rPr>
      <t>経営体数計</t>
    </r>
  </si>
  <si>
    <r>
      <rPr>
        <sz val="11"/>
        <rFont val="ＭＳ Ｐゴシック"/>
        <family val="3"/>
      </rPr>
      <t>部分作業</t>
    </r>
  </si>
  <si>
    <r>
      <rPr>
        <sz val="11"/>
        <rFont val="ＭＳ Ｐゴシック"/>
        <family val="3"/>
      </rPr>
      <t>育苗</t>
    </r>
  </si>
  <si>
    <r>
      <rPr>
        <sz val="11"/>
        <rFont val="ＭＳ Ｐゴシック"/>
        <family val="3"/>
      </rPr>
      <t>経営体数</t>
    </r>
  </si>
  <si>
    <r>
      <rPr>
        <sz val="11"/>
        <rFont val="ＭＳ Ｐゴシック"/>
        <family val="3"/>
      </rPr>
      <t>面積</t>
    </r>
  </si>
  <si>
    <r>
      <rPr>
        <sz val="11"/>
        <rFont val="ＭＳ Ｐゴシック"/>
        <family val="3"/>
      </rPr>
      <t>耕起・代かき</t>
    </r>
  </si>
  <si>
    <r>
      <rPr>
        <sz val="11"/>
        <rFont val="ＭＳ Ｐゴシック"/>
        <family val="3"/>
      </rPr>
      <t>田植え</t>
    </r>
  </si>
  <si>
    <r>
      <rPr>
        <sz val="11"/>
        <rFont val="ＭＳ Ｐゴシック"/>
        <family val="3"/>
      </rPr>
      <t>防除</t>
    </r>
  </si>
  <si>
    <r>
      <rPr>
        <sz val="11"/>
        <rFont val="ＭＳ Ｐゴシック"/>
        <family val="3"/>
      </rPr>
      <t>稲刈り・脱穀</t>
    </r>
  </si>
  <si>
    <r>
      <rPr>
        <sz val="11"/>
        <rFont val="ＭＳ Ｐゴシック"/>
        <family val="3"/>
      </rPr>
      <t>乾燥・調整</t>
    </r>
  </si>
  <si>
    <r>
      <rPr>
        <sz val="11"/>
        <rFont val="ＭＳ Ｐゴシック"/>
        <family val="3"/>
      </rPr>
      <t>（２月１日現在）</t>
    </r>
  </si>
  <si>
    <r>
      <rPr>
        <sz val="11"/>
        <rFont val="ＭＳ Ｐゴシック"/>
        <family val="3"/>
      </rPr>
      <t>資料：農林水産省「農林業センサス結果報告」</t>
    </r>
  </si>
  <si>
    <t xml:space="preserve">- </t>
  </si>
  <si>
    <t xml:space="preserve">… </t>
  </si>
  <si>
    <r>
      <rPr>
        <sz val="11"/>
        <rFont val="ＭＳ Ｐゴシック"/>
        <family val="3"/>
      </rPr>
      <t>資料：農林水産省「農林業センサス結果報告」</t>
    </r>
  </si>
  <si>
    <r>
      <rPr>
        <sz val="11"/>
        <rFont val="ＭＳ Ｐゴシック"/>
        <family val="3"/>
      </rPr>
      <t>台　　数</t>
    </r>
  </si>
  <si>
    <r>
      <rPr>
        <sz val="11"/>
        <rFont val="ＭＳ Ｐゴシック"/>
        <family val="3"/>
      </rPr>
      <t>経営体数</t>
    </r>
  </si>
  <si>
    <r>
      <rPr>
        <sz val="11"/>
        <rFont val="ＭＳ Ｐゴシック"/>
        <family val="3"/>
      </rPr>
      <t>コンバイン</t>
    </r>
  </si>
  <si>
    <r>
      <rPr>
        <sz val="11"/>
        <rFont val="ＭＳ Ｐゴシック"/>
        <family val="3"/>
      </rPr>
      <t>動力田植機</t>
    </r>
  </si>
  <si>
    <t xml:space="preserve">… </t>
  </si>
  <si>
    <t xml:space="preserve">… </t>
  </si>
  <si>
    <t xml:space="preserve">… </t>
  </si>
  <si>
    <r>
      <rPr>
        <sz val="11"/>
        <rFont val="ＭＳ Ｐゴシック"/>
        <family val="3"/>
      </rPr>
      <t>動力防除機</t>
    </r>
  </si>
  <si>
    <t xml:space="preserve">… </t>
  </si>
  <si>
    <r>
      <rPr>
        <sz val="11"/>
        <rFont val="ＭＳ Ｐゴシック"/>
        <family val="3"/>
      </rPr>
      <t>台　数</t>
    </r>
  </si>
  <si>
    <r>
      <rPr>
        <sz val="11"/>
        <rFont val="ＭＳ Ｐゴシック"/>
        <family val="3"/>
      </rPr>
      <t>３０馬力以上</t>
    </r>
  </si>
  <si>
    <r>
      <rPr>
        <sz val="11"/>
        <rFont val="ＭＳ Ｐゴシック"/>
        <family val="3"/>
      </rPr>
      <t>１５～３０</t>
    </r>
  </si>
  <si>
    <r>
      <rPr>
        <sz val="11"/>
        <rFont val="ＭＳ Ｐゴシック"/>
        <family val="3"/>
      </rPr>
      <t>１５馬力未満</t>
    </r>
  </si>
  <si>
    <r>
      <rPr>
        <sz val="11"/>
        <rFont val="ＭＳ Ｐゴシック"/>
        <family val="3"/>
      </rPr>
      <t>台数計</t>
    </r>
  </si>
  <si>
    <r>
      <rPr>
        <sz val="11"/>
        <rFont val="ＭＳ Ｐゴシック"/>
        <family val="3"/>
      </rPr>
      <t>経営体数計</t>
    </r>
  </si>
  <si>
    <r>
      <rPr>
        <sz val="11"/>
        <rFont val="ＭＳ Ｐゴシック"/>
        <family val="3"/>
      </rPr>
      <t>トラクター</t>
    </r>
  </si>
  <si>
    <r>
      <rPr>
        <sz val="11"/>
        <rFont val="ＭＳ Ｐゴシック"/>
        <family val="3"/>
      </rPr>
      <t>合　計</t>
    </r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</si>
  <si>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</si>
  <si>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</si>
  <si>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</si>
  <si>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</si>
  <si>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</si>
  <si>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年次</t>
    </r>
  </si>
  <si>
    <r>
      <rPr>
        <sz val="11"/>
        <color indexed="8"/>
        <rFont val="ＭＳ Ｐゴシック"/>
        <family val="3"/>
      </rPr>
      <t>地域</t>
    </r>
  </si>
  <si>
    <r>
      <rPr>
        <sz val="11"/>
        <rFont val="ＭＳ Ｐゴシック"/>
        <family val="3"/>
      </rPr>
      <t>（台数：台）</t>
    </r>
  </si>
  <si>
    <r>
      <rPr>
        <sz val="11"/>
        <rFont val="ＭＳ Ｐゴシック"/>
        <family val="3"/>
      </rPr>
      <t>（２月１日現在）</t>
    </r>
  </si>
  <si>
    <r>
      <rPr>
        <sz val="11"/>
        <rFont val="ＭＳ Ｐゴシック"/>
        <family val="3"/>
      </rPr>
      <t>（単位　経営体数：経営体）</t>
    </r>
  </si>
  <si>
    <t>H27</t>
  </si>
  <si>
    <t>H22</t>
  </si>
  <si>
    <t>H17</t>
  </si>
  <si>
    <t>H12</t>
  </si>
  <si>
    <t>H 7</t>
  </si>
  <si>
    <r>
      <rPr>
        <sz val="11"/>
        <rFont val="ＭＳ Ｐゴシック"/>
        <family val="3"/>
      </rPr>
      <t>自給的農家数</t>
    </r>
  </si>
  <si>
    <t>H27</t>
  </si>
  <si>
    <t>H17</t>
  </si>
  <si>
    <r>
      <rPr>
        <sz val="11"/>
        <rFont val="ＭＳ Ｐゴシック"/>
        <family val="3"/>
      </rPr>
      <t>副業的農家数</t>
    </r>
  </si>
  <si>
    <t>H12</t>
  </si>
  <si>
    <r>
      <rPr>
        <sz val="11"/>
        <rFont val="ＭＳ Ｐゴシック"/>
        <family val="3"/>
      </rPr>
      <t>準主業農家数</t>
    </r>
  </si>
  <si>
    <t>H 7</t>
  </si>
  <si>
    <r>
      <rPr>
        <sz val="11"/>
        <rFont val="ＭＳ Ｐゴシック"/>
        <family val="3"/>
      </rPr>
      <t>主業農家数</t>
    </r>
  </si>
  <si>
    <r>
      <rPr>
        <sz val="11"/>
        <rFont val="ＭＳ Ｐゴシック"/>
        <family val="3"/>
      </rPr>
      <t>販売農家</t>
    </r>
  </si>
  <si>
    <t>H22</t>
  </si>
  <si>
    <r>
      <rPr>
        <sz val="11"/>
        <rFont val="ＭＳ Ｐゴシック"/>
        <family val="3"/>
      </rPr>
      <t>総農家数</t>
    </r>
  </si>
  <si>
    <r>
      <rPr>
        <sz val="11"/>
        <rFont val="ＭＳ Ｐゴシック"/>
        <family val="3"/>
      </rPr>
      <t>地域</t>
    </r>
  </si>
  <si>
    <r>
      <rPr>
        <sz val="11"/>
        <rFont val="ＭＳ Ｐゴシック"/>
        <family val="3"/>
      </rPr>
      <t>（単位　農家数：戸）</t>
    </r>
  </si>
  <si>
    <r>
      <rPr>
        <sz val="11"/>
        <rFont val="ＭＳ Ｐゴシック"/>
        <family val="3"/>
      </rPr>
      <t>資料：長野県企画振興部情報政策課統計室「長野県の農林業」</t>
    </r>
  </si>
  <si>
    <r>
      <rPr>
        <sz val="11"/>
        <rFont val="ＭＳ Ｐゴシック"/>
        <family val="3"/>
      </rPr>
      <t>第２種兼業農家</t>
    </r>
  </si>
  <si>
    <r>
      <rPr>
        <sz val="11"/>
        <rFont val="ＭＳ Ｐゴシック"/>
        <family val="3"/>
      </rPr>
      <t>第１種兼業農家</t>
    </r>
  </si>
  <si>
    <r>
      <rPr>
        <sz val="11"/>
        <rFont val="ＭＳ Ｐゴシック"/>
        <family val="3"/>
      </rPr>
      <t>兼業農家数</t>
    </r>
  </si>
  <si>
    <r>
      <rPr>
        <sz val="11"/>
        <rFont val="ＭＳ Ｐゴシック"/>
        <family val="3"/>
      </rPr>
      <t>専業農家数</t>
    </r>
  </si>
  <si>
    <r>
      <rPr>
        <sz val="11"/>
        <rFont val="ＭＳ Ｐゴシック"/>
        <family val="3"/>
      </rPr>
      <t>販売農家数</t>
    </r>
  </si>
  <si>
    <r>
      <rPr>
        <sz val="11"/>
        <rFont val="ＭＳ Ｐゴシック"/>
        <family val="3"/>
      </rPr>
      <t>資料：農林水産省「農林業センサス結果報告」</t>
    </r>
  </si>
  <si>
    <r>
      <rPr>
        <sz val="11"/>
        <rFont val="ＭＳ Ｐゴシック"/>
        <family val="3"/>
      </rPr>
      <t>（２月１日現在）</t>
    </r>
  </si>
  <si>
    <r>
      <rPr>
        <sz val="11"/>
        <rFont val="ＭＳ 明朝"/>
        <family val="1"/>
      </rPr>
      <t>資料：農林水産省「農林業センサス結果報告」</t>
    </r>
  </si>
  <si>
    <r>
      <rPr>
        <sz val="11"/>
        <rFont val="ＭＳ 明朝"/>
        <family val="1"/>
      </rPr>
      <t>女</t>
    </r>
  </si>
  <si>
    <r>
      <rPr>
        <sz val="11"/>
        <rFont val="ＭＳ 明朝"/>
        <family val="1"/>
      </rPr>
      <t>男</t>
    </r>
  </si>
  <si>
    <r>
      <t>75</t>
    </r>
    <r>
      <rPr>
        <sz val="11"/>
        <rFont val="ＭＳ 明朝"/>
        <family val="1"/>
      </rPr>
      <t>歳以上</t>
    </r>
  </si>
  <si>
    <r>
      <t>70</t>
    </r>
    <r>
      <rPr>
        <sz val="11"/>
        <rFont val="ＭＳ 明朝"/>
        <family val="1"/>
      </rPr>
      <t>歳以上</t>
    </r>
  </si>
  <si>
    <r>
      <t>60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69</t>
    </r>
  </si>
  <si>
    <t xml:space="preserve">- </t>
  </si>
  <si>
    <r>
      <t>50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59</t>
    </r>
  </si>
  <si>
    <r>
      <t>40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49</t>
    </r>
  </si>
  <si>
    <r>
      <t>30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39</t>
    </r>
  </si>
  <si>
    <r>
      <t>20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29</t>
    </r>
  </si>
  <si>
    <r>
      <rPr>
        <sz val="11"/>
        <color indexed="8"/>
        <rFont val="ＭＳ Ｐゴシック"/>
        <family val="3"/>
      </rPr>
      <t>合　計</t>
    </r>
  </si>
  <si>
    <r>
      <rPr>
        <sz val="11"/>
        <rFont val="ＭＳ 明朝"/>
        <family val="1"/>
      </rPr>
      <t>合　計</t>
    </r>
  </si>
  <si>
    <r>
      <rPr>
        <sz val="11"/>
        <rFont val="ＭＳ 明朝"/>
        <family val="1"/>
      </rPr>
      <t>明科</t>
    </r>
  </si>
  <si>
    <r>
      <rPr>
        <sz val="11"/>
        <rFont val="ＭＳ 明朝"/>
        <family val="1"/>
      </rPr>
      <t>堀金</t>
    </r>
  </si>
  <si>
    <r>
      <rPr>
        <sz val="11"/>
        <rFont val="ＭＳ 明朝"/>
        <family val="1"/>
      </rPr>
      <t>三郷</t>
    </r>
  </si>
  <si>
    <r>
      <rPr>
        <sz val="11"/>
        <rFont val="ＭＳ 明朝"/>
        <family val="1"/>
      </rPr>
      <t>穂高</t>
    </r>
  </si>
  <si>
    <r>
      <rPr>
        <sz val="11"/>
        <rFont val="ＭＳ 明朝"/>
        <family val="1"/>
      </rPr>
      <t>豊科</t>
    </r>
  </si>
  <si>
    <r>
      <rPr>
        <sz val="11"/>
        <rFont val="ＭＳ 明朝"/>
        <family val="1"/>
      </rPr>
      <t>年次</t>
    </r>
  </si>
  <si>
    <r>
      <rPr>
        <sz val="11"/>
        <rFont val="ＭＳ 明朝"/>
        <family val="1"/>
      </rPr>
      <t>地域</t>
    </r>
  </si>
  <si>
    <t>（単位：人）</t>
  </si>
  <si>
    <r>
      <rPr>
        <sz val="11"/>
        <rFont val="ＭＳ 明朝"/>
        <family val="1"/>
      </rPr>
      <t>（２月１日現在）</t>
    </r>
  </si>
  <si>
    <r>
      <rPr>
        <sz val="11"/>
        <rFont val="ＭＳ Ｐゴシック"/>
        <family val="3"/>
      </rPr>
      <t>女</t>
    </r>
  </si>
  <si>
    <r>
      <rPr>
        <sz val="11"/>
        <rFont val="ＭＳ Ｐゴシック"/>
        <family val="3"/>
      </rPr>
      <t>男</t>
    </r>
  </si>
  <si>
    <r>
      <rPr>
        <sz val="11"/>
        <rFont val="ＭＳ Ｐゴシック"/>
        <family val="3"/>
      </rPr>
      <t>（自営農業従事日数が</t>
    </r>
    <r>
      <rPr>
        <sz val="11"/>
        <rFont val="Calibri"/>
        <family val="2"/>
      </rPr>
      <t>150</t>
    </r>
    <r>
      <rPr>
        <sz val="11"/>
        <rFont val="ＭＳ Ｐゴシック"/>
        <family val="3"/>
      </rPr>
      <t>日以上の人）</t>
    </r>
  </si>
  <si>
    <r>
      <rPr>
        <sz val="11"/>
        <rFont val="ＭＳ Ｐゴシック"/>
        <family val="3"/>
      </rPr>
      <t>農業専従者</t>
    </r>
  </si>
  <si>
    <r>
      <rPr>
        <sz val="11"/>
        <rFont val="ＭＳ Ｐゴシック"/>
        <family val="3"/>
      </rPr>
      <t>男女計</t>
    </r>
  </si>
  <si>
    <r>
      <rPr>
        <sz val="11"/>
        <rFont val="ＭＳ Ｐゴシック"/>
        <family val="3"/>
      </rPr>
      <t>基幹的農業従事者</t>
    </r>
  </si>
  <si>
    <r>
      <rPr>
        <sz val="11"/>
        <rFont val="ＭＳ Ｐゴシック"/>
        <family val="3"/>
      </rPr>
      <t>農業就業人口</t>
    </r>
  </si>
  <si>
    <r>
      <rPr>
        <sz val="11"/>
        <rFont val="ＭＳ Ｐゴシック"/>
        <family val="3"/>
      </rPr>
      <t>農業従事者</t>
    </r>
  </si>
  <si>
    <r>
      <rPr>
        <sz val="11"/>
        <rFont val="ＭＳ Ｐゴシック"/>
        <family val="3"/>
      </rPr>
      <t>合計</t>
    </r>
  </si>
  <si>
    <t>（単位：歳）</t>
  </si>
  <si>
    <r>
      <rPr>
        <sz val="11"/>
        <rFont val="ＭＳ Ｐゴシック"/>
        <family val="3"/>
      </rPr>
      <t>資料：農業委員会事務局</t>
    </r>
  </si>
  <si>
    <t>-</t>
  </si>
  <si>
    <t>-</t>
  </si>
  <si>
    <t>-</t>
  </si>
  <si>
    <t>-</t>
  </si>
  <si>
    <t>-</t>
  </si>
  <si>
    <t xml:space="preserve">- </t>
  </si>
  <si>
    <t xml:space="preserve">- </t>
  </si>
  <si>
    <t xml:space="preserve">- </t>
  </si>
  <si>
    <t>χ</t>
  </si>
  <si>
    <t>χ</t>
  </si>
  <si>
    <r>
      <rPr>
        <sz val="11"/>
        <rFont val="ＭＳ Ｐゴシック"/>
        <family val="3"/>
      </rPr>
      <t>安曇野市</t>
    </r>
  </si>
  <si>
    <t>-</t>
  </si>
  <si>
    <t>χ</t>
  </si>
  <si>
    <t xml:space="preserve">- </t>
  </si>
  <si>
    <r>
      <rPr>
        <sz val="11"/>
        <rFont val="ＭＳ Ｐゴシック"/>
        <family val="3"/>
      </rPr>
      <t>（</t>
    </r>
    <r>
      <rPr>
        <sz val="11"/>
        <rFont val="Calibri"/>
        <family val="2"/>
      </rPr>
      <t>H17.9.30</t>
    </r>
    <r>
      <rPr>
        <sz val="11"/>
        <rFont val="ＭＳ Ｐゴシック"/>
        <family val="3"/>
      </rPr>
      <t>まで計）</t>
    </r>
  </si>
  <si>
    <t xml:space="preserve">χ </t>
  </si>
  <si>
    <t>χ</t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</si>
  <si>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</si>
  <si>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</si>
  <si>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</si>
  <si>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</si>
  <si>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</si>
  <si>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ａ</t>
    </r>
  </si>
  <si>
    <r>
      <rPr>
        <sz val="11"/>
        <rFont val="ＭＳ Ｐゴシック"/>
        <family val="3"/>
      </rPr>
      <t>件</t>
    </r>
  </si>
  <si>
    <r>
      <rPr>
        <sz val="11"/>
        <rFont val="ＭＳ Ｐゴシック"/>
        <family val="3"/>
      </rPr>
      <t>ａ</t>
    </r>
  </si>
  <si>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</si>
  <si>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地　　域</t>
    </r>
  </si>
  <si>
    <r>
      <rPr>
        <sz val="11"/>
        <rFont val="ＭＳ Ｐゴシック"/>
        <family val="3"/>
      </rPr>
      <t>（３月３１日現在）</t>
    </r>
  </si>
  <si>
    <t>Ⅲ　経済基盤その３</t>
  </si>
  <si>
    <t>目的</t>
  </si>
  <si>
    <t>農作業を受託した農業経営体数と受託面積</t>
  </si>
  <si>
    <t>農作業を受託した農業経営体数と受託面積</t>
  </si>
  <si>
    <t>農業用機械の所有農業経営体数と所有台数</t>
  </si>
  <si>
    <t>農業用機械の所有農業経営体数と所有台数</t>
  </si>
  <si>
    <t>専兼業別農家数</t>
  </si>
  <si>
    <t>主副業別農家数</t>
  </si>
  <si>
    <t>専兼業、主副業別農家数</t>
  </si>
  <si>
    <t>年齢別農業経営者数</t>
  </si>
  <si>
    <t>年齢別農業経営者数</t>
  </si>
  <si>
    <t>農業従事者等の平均年齢</t>
  </si>
  <si>
    <t>農地法の規定による申請及び届出件数</t>
  </si>
  <si>
    <t>農業従事者等の平均年齢</t>
  </si>
  <si>
    <t>農地法の規定による申請及び届出件数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</si>
  <si>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17</t>
    </r>
    <r>
      <rPr>
        <sz val="11"/>
        <color indexed="8"/>
        <rFont val="ＭＳ Ｐゴシック"/>
        <family val="3"/>
      </rPr>
      <t>年</t>
    </r>
  </si>
  <si>
    <r>
      <rPr>
        <sz val="11"/>
        <rFont val="ＭＳ Ｐゴシック"/>
        <family val="3"/>
      </rPr>
      <t>令和</t>
    </r>
    <r>
      <rPr>
        <sz val="11"/>
        <rFont val="Calibri"/>
        <family val="2"/>
      </rPr>
      <t>2</t>
    </r>
    <r>
      <rPr>
        <sz val="11"/>
        <rFont val="ＭＳ Ｐゴシック"/>
        <family val="3"/>
      </rPr>
      <t>年</t>
    </r>
  </si>
  <si>
    <t>平成17年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</si>
  <si>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7</t>
    </r>
    <r>
      <rPr>
        <sz val="11"/>
        <color indexed="8"/>
        <rFont val="ＭＳ Ｐゴシック"/>
        <family val="3"/>
      </rPr>
      <t>年</t>
    </r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</si>
  <si>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17</t>
    </r>
    <r>
      <rPr>
        <sz val="11"/>
        <color indexed="8"/>
        <rFont val="ＭＳ Ｐゴシック"/>
        <family val="3"/>
      </rPr>
      <t>年</t>
    </r>
  </si>
  <si>
    <r>
      <rPr>
        <sz val="11"/>
        <rFont val="ＭＳ Ｐゴシック"/>
        <family val="3"/>
      </rPr>
      <t>令和</t>
    </r>
    <r>
      <rPr>
        <sz val="11"/>
        <rFont val="Calibri"/>
        <family val="2"/>
      </rPr>
      <t>2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</si>
  <si>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15</t>
    </r>
    <r>
      <rPr>
        <sz val="11"/>
        <rFont val="ＭＳ Ｐゴシック"/>
        <family val="3"/>
      </rPr>
      <t>年度</t>
    </r>
  </si>
  <si>
    <t>平成17年度</t>
  </si>
  <si>
    <t>令和元年度</t>
  </si>
  <si>
    <t>総土地面積、林野面積及び林野率</t>
  </si>
  <si>
    <t>令和２年</t>
  </si>
  <si>
    <t>林野面積</t>
  </si>
  <si>
    <t>所有形態別林野面積</t>
  </si>
  <si>
    <t>年</t>
  </si>
  <si>
    <t>基準日2月１日</t>
  </si>
  <si>
    <t>総土地面積（ha)</t>
  </si>
  <si>
    <t>計(ha)</t>
  </si>
  <si>
    <t>現況森林
面積(ha)</t>
  </si>
  <si>
    <t>林野率%</t>
  </si>
  <si>
    <t>国有(ha)</t>
  </si>
  <si>
    <t>民有(ha)</t>
  </si>
  <si>
    <t>平成27年</t>
  </si>
  <si>
    <t>平成22年</t>
  </si>
  <si>
    <t>平成17年</t>
  </si>
  <si>
    <t>-</t>
  </si>
  <si>
    <t>森林以外の
草生地(ha)</t>
  </si>
  <si>
    <t>農地法第３条
許可申請審議</t>
  </si>
  <si>
    <t>農地法第４条
許可申請審議</t>
  </si>
  <si>
    <t>農地法第５条
許可申請審議</t>
  </si>
  <si>
    <t>農地法第４条
届出申請審議</t>
  </si>
  <si>
    <t>農地法第５条
届出</t>
  </si>
  <si>
    <t>農地法第４条
許可申請</t>
  </si>
  <si>
    <t>農地法第４条
許可変更申請</t>
  </si>
  <si>
    <t>農地法第５条
許可変更申請</t>
  </si>
  <si>
    <t>農地法第３条
適格証明審議</t>
  </si>
  <si>
    <t>農地法第５条
適格証明審議</t>
  </si>
  <si>
    <t>農地改良計画
届出</t>
  </si>
  <si>
    <r>
      <rPr>
        <sz val="10"/>
        <rFont val="ＭＳ Ｐゴシック"/>
        <family val="3"/>
      </rPr>
      <t>農地利用集積関係</t>
    </r>
  </si>
  <si>
    <r>
      <rPr>
        <sz val="10"/>
        <rFont val="ＭＳ Ｐゴシック"/>
        <family val="3"/>
      </rPr>
      <t>農地法第</t>
    </r>
    <r>
      <rPr>
        <sz val="10"/>
        <rFont val="Calibri"/>
        <family val="2"/>
      </rPr>
      <t>18</t>
    </r>
    <r>
      <rPr>
        <sz val="10"/>
        <rFont val="ＭＳ Ｐゴシック"/>
        <family val="3"/>
      </rPr>
      <t>条
合意解約</t>
    </r>
  </si>
  <si>
    <r>
      <rPr>
        <sz val="10"/>
        <rFont val="ＭＳ Ｐゴシック"/>
        <family val="3"/>
      </rPr>
      <t>農地法第</t>
    </r>
    <r>
      <rPr>
        <sz val="10"/>
        <rFont val="Calibri"/>
        <family val="2"/>
      </rPr>
      <t>83</t>
    </r>
    <r>
      <rPr>
        <sz val="10"/>
        <rFont val="ＭＳ Ｐゴシック"/>
        <family val="3"/>
      </rPr>
      <t>条</t>
    </r>
    <r>
      <rPr>
        <sz val="10"/>
        <rFont val="Calibri"/>
        <family val="2"/>
      </rPr>
      <t>2</t>
    </r>
  </si>
  <si>
    <r>
      <rPr>
        <sz val="10"/>
        <rFont val="ＭＳ Ｐゴシック"/>
        <family val="3"/>
      </rPr>
      <t>農地のまま所有者が移動</t>
    </r>
  </si>
  <si>
    <r>
      <rPr>
        <sz val="10"/>
        <rFont val="ＭＳ Ｐゴシック"/>
        <family val="3"/>
      </rPr>
      <t>市街化区域所有者変わらず転用</t>
    </r>
  </si>
  <si>
    <r>
      <rPr>
        <sz val="10"/>
        <rFont val="ＭＳ Ｐゴシック"/>
        <family val="3"/>
      </rPr>
      <t>市街化区域所有者移動・転用</t>
    </r>
  </si>
  <si>
    <r>
      <rPr>
        <sz val="10"/>
        <rFont val="ＭＳ Ｐゴシック"/>
        <family val="3"/>
      </rPr>
      <t>小作解消</t>
    </r>
  </si>
  <si>
    <r>
      <rPr>
        <sz val="10"/>
        <rFont val="ＭＳ Ｐゴシック"/>
        <family val="3"/>
      </rPr>
      <t>無断転用</t>
    </r>
  </si>
  <si>
    <r>
      <rPr>
        <sz val="10"/>
        <rFont val="ＭＳ Ｐゴシック"/>
        <family val="3"/>
      </rPr>
      <t>審議</t>
    </r>
  </si>
  <si>
    <r>
      <rPr>
        <sz val="10"/>
        <rFont val="ＭＳ Ｐゴシック"/>
        <family val="3"/>
      </rPr>
      <t>一時転用</t>
    </r>
  </si>
  <si>
    <t>所有者変わらず転用</t>
  </si>
  <si>
    <t>所有者移動・転用</t>
  </si>
  <si>
    <t>許可申申請後
取消願</t>
  </si>
  <si>
    <t>届出受理</t>
  </si>
  <si>
    <t>総土地面積、林野面積及び林野率</t>
  </si>
  <si>
    <t>耕種部門の作業を受託した</t>
  </si>
  <si>
    <t>実経営体数</t>
  </si>
  <si>
    <t>畜産部門の作業を受託した</t>
  </si>
  <si>
    <t>経営体数</t>
  </si>
  <si>
    <t>スピード
スプレヤ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</si>
</sst>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\ \ \ \ \ \ \-\ ###\ \-"/>
    <numFmt numFmtId="180" formatCode="0_ "/>
    <numFmt numFmtId="181" formatCode="#,##0.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Calibri"/>
      <family val="2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Calibri"/>
      <family val="2"/>
    </font>
    <font>
      <sz val="10"/>
      <name val="ＭＳ Ｐゴシック"/>
      <family val="3"/>
    </font>
    <font>
      <sz val="10"/>
      <name val="Calibri"/>
      <family val="2"/>
    </font>
    <font>
      <strike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10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177" fontId="4" fillId="0" borderId="18" xfId="49" applyNumberFormat="1" applyFont="1" applyBorder="1" applyAlignment="1">
      <alignment vertical="center"/>
    </xf>
    <xf numFmtId="176" fontId="4" fillId="0" borderId="18" xfId="49" applyNumberFormat="1" applyFont="1" applyBorder="1" applyAlignment="1">
      <alignment vertical="center"/>
    </xf>
    <xf numFmtId="176" fontId="4" fillId="0" borderId="10" xfId="49" applyNumberFormat="1" applyFont="1" applyBorder="1" applyAlignment="1">
      <alignment vertical="center"/>
    </xf>
    <xf numFmtId="176" fontId="4" fillId="0" borderId="16" xfId="49" applyNumberFormat="1" applyFont="1" applyBorder="1" applyAlignment="1">
      <alignment vertical="center"/>
    </xf>
    <xf numFmtId="177" fontId="4" fillId="0" borderId="15" xfId="49" applyNumberFormat="1" applyFont="1" applyBorder="1" applyAlignment="1">
      <alignment vertical="center"/>
    </xf>
    <xf numFmtId="176" fontId="4" fillId="0" borderId="15" xfId="49" applyNumberFormat="1" applyFont="1" applyBorder="1" applyAlignment="1">
      <alignment vertical="center"/>
    </xf>
    <xf numFmtId="176" fontId="4" fillId="0" borderId="0" xfId="49" applyNumberFormat="1" applyFont="1" applyBorder="1" applyAlignment="1">
      <alignment vertical="center"/>
    </xf>
    <xf numFmtId="176" fontId="4" fillId="0" borderId="17" xfId="49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4" fillId="0" borderId="0" xfId="0" applyNumberFormat="1" applyFont="1" applyBorder="1" applyAlignment="1" quotePrefix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49" applyNumberFormat="1" applyFont="1" applyBorder="1" applyAlignment="1">
      <alignment horizontal="right" vertical="center"/>
    </xf>
    <xf numFmtId="176" fontId="4" fillId="0" borderId="0" xfId="49" applyNumberFormat="1" applyFont="1" applyBorder="1" applyAlignment="1">
      <alignment horizontal="right" vertical="center"/>
    </xf>
    <xf numFmtId="176" fontId="4" fillId="0" borderId="17" xfId="49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76" fontId="4" fillId="0" borderId="15" xfId="0" applyNumberFormat="1" applyFont="1" applyBorder="1" applyAlignment="1" quotePrefix="1">
      <alignment horizontal="right" vertical="center"/>
    </xf>
    <xf numFmtId="176" fontId="4" fillId="0" borderId="0" xfId="49" applyNumberFormat="1" applyFont="1" applyBorder="1" applyAlignment="1" quotePrefix="1">
      <alignment horizontal="right"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1" xfId="49" applyNumberFormat="1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vertical="center"/>
    </xf>
    <xf numFmtId="178" fontId="4" fillId="0" borderId="0" xfId="49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8" fontId="4" fillId="0" borderId="21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178" fontId="4" fillId="0" borderId="17" xfId="49" applyNumberFormat="1" applyFont="1" applyBorder="1" applyAlignment="1">
      <alignment vertical="center"/>
    </xf>
    <xf numFmtId="178" fontId="4" fillId="0" borderId="15" xfId="49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Border="1" applyAlignment="1">
      <alignment horizontal="left" vertical="center"/>
    </xf>
    <xf numFmtId="178" fontId="4" fillId="0" borderId="0" xfId="0" applyNumberFormat="1" applyFont="1" applyAlignment="1">
      <alignment vertical="center"/>
    </xf>
    <xf numFmtId="178" fontId="4" fillId="0" borderId="21" xfId="49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 wrapText="1"/>
    </xf>
    <xf numFmtId="178" fontId="0" fillId="0" borderId="11" xfId="49" applyNumberFormat="1" applyFont="1" applyBorder="1" applyAlignment="1">
      <alignment horizontal="center" vertical="center"/>
    </xf>
    <xf numFmtId="178" fontId="0" fillId="0" borderId="2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178" fontId="0" fillId="0" borderId="0" xfId="49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distributed" vertical="center" indent="1"/>
    </xf>
    <xf numFmtId="0" fontId="0" fillId="0" borderId="11" xfId="49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17" xfId="0" applyNumberFormat="1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176" fontId="4" fillId="0" borderId="17" xfId="49" applyNumberFormat="1" applyFont="1" applyBorder="1" applyAlignment="1" quotePrefix="1">
      <alignment horizontal="right" vertical="center"/>
    </xf>
    <xf numFmtId="176" fontId="4" fillId="0" borderId="15" xfId="49" applyNumberFormat="1" applyFont="1" applyBorder="1" applyAlignment="1" quotePrefix="1">
      <alignment horizontal="right" vertical="center"/>
    </xf>
    <xf numFmtId="176" fontId="4" fillId="0" borderId="16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1" fontId="4" fillId="0" borderId="17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176" fontId="4" fillId="0" borderId="16" xfId="49" applyNumberFormat="1" applyFont="1" applyBorder="1" applyAlignment="1" quotePrefix="1">
      <alignment horizontal="right" vertical="center"/>
    </xf>
    <xf numFmtId="181" fontId="4" fillId="0" borderId="10" xfId="0" applyNumberFormat="1" applyFont="1" applyBorder="1" applyAlignment="1">
      <alignment vertical="center"/>
    </xf>
    <xf numFmtId="181" fontId="4" fillId="0" borderId="18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0" xfId="49" applyFont="1" applyFill="1" applyBorder="1" applyAlignment="1">
      <alignment vertical="center"/>
    </xf>
    <xf numFmtId="0" fontId="4" fillId="0" borderId="17" xfId="49" applyNumberFormat="1" applyFont="1" applyFill="1" applyBorder="1" applyAlignment="1" quotePrefix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0" xfId="49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7" xfId="49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17" xfId="49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right" vertical="center"/>
    </xf>
    <xf numFmtId="0" fontId="4" fillId="0" borderId="17" xfId="0" applyFont="1" applyFill="1" applyBorder="1" applyAlignment="1" quotePrefix="1">
      <alignment horizontal="right" vertical="center"/>
    </xf>
    <xf numFmtId="177" fontId="4" fillId="0" borderId="17" xfId="49" applyNumberFormat="1" applyFont="1" applyFill="1" applyBorder="1" applyAlignment="1">
      <alignment horizontal="right" vertical="center"/>
    </xf>
    <xf numFmtId="49" fontId="4" fillId="0" borderId="0" xfId="49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38" fontId="4" fillId="0" borderId="21" xfId="49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37" fillId="0" borderId="0" xfId="43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1" xfId="49" applyNumberFormat="1" applyFont="1" applyBorder="1" applyAlignment="1">
      <alignment horizontal="center" vertical="center"/>
    </xf>
    <xf numFmtId="177" fontId="4" fillId="0" borderId="14" xfId="49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38" fontId="4" fillId="0" borderId="15" xfId="49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2" xfId="49" applyNumberFormat="1" applyFont="1" applyBorder="1" applyAlignment="1">
      <alignment vertical="center"/>
    </xf>
    <xf numFmtId="176" fontId="4" fillId="0" borderId="13" xfId="49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17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49" applyNumberFormat="1" applyFont="1" applyFill="1" applyBorder="1" applyAlignment="1" quotePrefix="1">
      <alignment horizontal="right" vertical="center"/>
    </xf>
    <xf numFmtId="0" fontId="41" fillId="0" borderId="0" xfId="0" applyFont="1" applyFill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178" fontId="0" fillId="0" borderId="15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9" xfId="0" applyFont="1" applyBorder="1" applyAlignment="1">
      <alignment vertical="center" wrapText="1"/>
    </xf>
    <xf numFmtId="0" fontId="9" fillId="0" borderId="15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8" fontId="9" fillId="0" borderId="17" xfId="49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21" xfId="49" applyNumberFormat="1" applyFont="1" applyFill="1" applyBorder="1" applyAlignment="1" quotePrefix="1">
      <alignment horizontal="right" vertical="center"/>
    </xf>
    <xf numFmtId="0" fontId="0" fillId="0" borderId="14" xfId="0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1" fontId="0" fillId="0" borderId="13" xfId="0" applyNumberFormat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right" vertical="center"/>
    </xf>
    <xf numFmtId="0" fontId="0" fillId="0" borderId="17" xfId="49" applyNumberFormat="1" applyFont="1" applyFill="1" applyBorder="1" applyAlignment="1" quotePrefix="1">
      <alignment horizontal="right" vertical="center"/>
    </xf>
    <xf numFmtId="0" fontId="4" fillId="0" borderId="14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176" fontId="4" fillId="0" borderId="20" xfId="0" applyNumberFormat="1" applyFont="1" applyBorder="1" applyAlignment="1">
      <alignment horizontal="center" vertical="center" textRotation="255"/>
    </xf>
    <xf numFmtId="176" fontId="4" fillId="0" borderId="11" xfId="0" applyNumberFormat="1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176" fontId="4" fillId="0" borderId="14" xfId="0" applyNumberFormat="1" applyFont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20" xfId="49" applyNumberFormat="1" applyFont="1" applyBorder="1" applyAlignment="1">
      <alignment horizontal="center" vertical="center"/>
    </xf>
    <xf numFmtId="177" fontId="4" fillId="0" borderId="11" xfId="49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2" max="2" width="39.421875" style="0" bestFit="1" customWidth="1"/>
  </cols>
  <sheetData>
    <row r="2" ht="13.5">
      <c r="B2" s="146" t="s">
        <v>149</v>
      </c>
    </row>
    <row r="3" ht="17.25">
      <c r="A3" s="142" t="s">
        <v>148</v>
      </c>
    </row>
    <row r="4" ht="13.5">
      <c r="B4" s="147" t="s">
        <v>150</v>
      </c>
    </row>
    <row r="5" ht="13.5">
      <c r="B5" s="147" t="s">
        <v>152</v>
      </c>
    </row>
    <row r="6" ht="13.5">
      <c r="B6" s="147" t="s">
        <v>156</v>
      </c>
    </row>
    <row r="7" ht="13.5">
      <c r="B7" s="147" t="s">
        <v>158</v>
      </c>
    </row>
    <row r="8" ht="13.5">
      <c r="B8" s="147" t="s">
        <v>159</v>
      </c>
    </row>
    <row r="9" ht="13.5">
      <c r="B9" s="147" t="s">
        <v>214</v>
      </c>
    </row>
    <row r="10" ht="13.5">
      <c r="B10" s="147" t="s">
        <v>162</v>
      </c>
    </row>
  </sheetData>
  <sheetProtection/>
  <hyperlinks>
    <hyperlink ref="B4" location="農作業を受託した農業経営体数と受託面積!A1" display="農作業を受託した農業経営体数と受託面積"/>
    <hyperlink ref="B5" location="農業用機械の所有農業経営体数と所有台数!A1" display="農業用機械の所有農業経営体数と所有台数"/>
    <hyperlink ref="B6" location="'専兼業別、主副業別農家数'!A1" display="専兼業、主副業別農家数"/>
    <hyperlink ref="B7" location="年齢別農業経営者数!A1" display="年齢別農業経営者数"/>
    <hyperlink ref="B8" location="農業従事者等の平均年齢!A1" display="農業従事者等の平均年齢"/>
    <hyperlink ref="B10" location="農地法の規定による申請及び届出件数!A1" display="農地法の規定による申請及び届出件数"/>
    <hyperlink ref="B9" location="'総土地面積、林野面積及び林野率'!A1" display="総土地面積、林野面積及び林野率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.140625" style="1" customWidth="1"/>
    <col min="2" max="2" width="9.00390625" style="1" customWidth="1"/>
    <col min="3" max="3" width="12.57421875" style="1" customWidth="1"/>
    <col min="4" max="4" width="9.7109375" style="1" customWidth="1"/>
    <col min="5" max="16384" width="9.00390625" style="1" customWidth="1"/>
  </cols>
  <sheetData>
    <row r="1" spans="1:11" ht="15">
      <c r="A1" s="143" t="s">
        <v>151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7" t="s">
        <v>0</v>
      </c>
    </row>
    <row r="3" spans="1:11" ht="15">
      <c r="A3" s="18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7" t="s">
        <v>1</v>
      </c>
    </row>
    <row r="4" spans="1:11" ht="15">
      <c r="A4" s="19"/>
      <c r="B4" s="20"/>
      <c r="C4" s="20"/>
      <c r="D4" s="21" t="s">
        <v>2</v>
      </c>
      <c r="E4" s="22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</row>
    <row r="5" spans="1:11" ht="15">
      <c r="A5" s="212" t="s">
        <v>10</v>
      </c>
      <c r="B5" s="24" t="s">
        <v>11</v>
      </c>
      <c r="C5" s="2"/>
      <c r="D5" s="2"/>
      <c r="E5" s="3" t="s">
        <v>163</v>
      </c>
      <c r="F5" s="25">
        <v>98</v>
      </c>
      <c r="G5" s="26">
        <v>126</v>
      </c>
      <c r="H5" s="26">
        <v>82</v>
      </c>
      <c r="I5" s="26">
        <v>67</v>
      </c>
      <c r="J5" s="26">
        <v>34</v>
      </c>
      <c r="K5" s="27">
        <v>407</v>
      </c>
    </row>
    <row r="6" spans="1:11" ht="15">
      <c r="A6" s="213"/>
      <c r="B6" s="28"/>
      <c r="C6" s="4"/>
      <c r="D6" s="4"/>
      <c r="E6" s="3">
        <v>22</v>
      </c>
      <c r="F6" s="29">
        <v>109</v>
      </c>
      <c r="G6" s="30">
        <v>140</v>
      </c>
      <c r="H6" s="30">
        <v>86</v>
      </c>
      <c r="I6" s="30">
        <v>86</v>
      </c>
      <c r="J6" s="30">
        <v>43</v>
      </c>
      <c r="K6" s="31">
        <v>464</v>
      </c>
    </row>
    <row r="7" spans="1:11" ht="15">
      <c r="A7" s="213"/>
      <c r="B7" s="8"/>
      <c r="C7" s="154"/>
      <c r="D7" s="11"/>
      <c r="E7" s="3">
        <v>27</v>
      </c>
      <c r="F7" s="29">
        <v>92</v>
      </c>
      <c r="G7" s="30">
        <v>109</v>
      </c>
      <c r="H7" s="30">
        <v>80</v>
      </c>
      <c r="I7" s="30">
        <v>65</v>
      </c>
      <c r="J7" s="30">
        <v>39</v>
      </c>
      <c r="K7" s="31">
        <v>385</v>
      </c>
    </row>
    <row r="8" spans="1:11" s="68" customFormat="1" ht="15">
      <c r="A8" s="213"/>
      <c r="B8" s="38"/>
      <c r="C8" s="16"/>
      <c r="D8" s="16"/>
      <c r="E8" s="158" t="s">
        <v>164</v>
      </c>
      <c r="F8" s="29">
        <v>76</v>
      </c>
      <c r="G8" s="30">
        <v>91</v>
      </c>
      <c r="H8" s="30">
        <v>78</v>
      </c>
      <c r="I8" s="30">
        <v>54</v>
      </c>
      <c r="J8" s="30">
        <v>24</v>
      </c>
      <c r="K8" s="31">
        <v>323</v>
      </c>
    </row>
    <row r="9" spans="1:11" ht="15">
      <c r="A9" s="213"/>
      <c r="B9" s="208" t="s">
        <v>215</v>
      </c>
      <c r="C9" s="20"/>
      <c r="D9" s="20"/>
      <c r="E9" s="3" t="s">
        <v>163</v>
      </c>
      <c r="F9" s="29">
        <v>98</v>
      </c>
      <c r="G9" s="30">
        <v>126</v>
      </c>
      <c r="H9" s="30">
        <v>82</v>
      </c>
      <c r="I9" s="30">
        <v>66</v>
      </c>
      <c r="J9" s="30">
        <v>34</v>
      </c>
      <c r="K9" s="31">
        <v>406</v>
      </c>
    </row>
    <row r="10" spans="1:11" ht="15">
      <c r="A10" s="213"/>
      <c r="B10" s="209" t="s">
        <v>216</v>
      </c>
      <c r="C10" s="16"/>
      <c r="D10" s="16"/>
      <c r="E10" s="3">
        <v>22</v>
      </c>
      <c r="F10" s="29">
        <v>109</v>
      </c>
      <c r="G10" s="30">
        <v>140</v>
      </c>
      <c r="H10" s="30">
        <v>86</v>
      </c>
      <c r="I10" s="30">
        <v>85</v>
      </c>
      <c r="J10" s="30">
        <v>43</v>
      </c>
      <c r="K10" s="31">
        <v>463</v>
      </c>
    </row>
    <row r="11" spans="1:11" ht="15">
      <c r="A11" s="213"/>
      <c r="B11" s="8"/>
      <c r="C11" s="9"/>
      <c r="D11" s="9"/>
      <c r="E11" s="3">
        <v>27</v>
      </c>
      <c r="F11" s="29">
        <v>92</v>
      </c>
      <c r="G11" s="30">
        <v>109</v>
      </c>
      <c r="H11" s="30">
        <v>79</v>
      </c>
      <c r="I11" s="30">
        <v>65</v>
      </c>
      <c r="J11" s="30">
        <v>39</v>
      </c>
      <c r="K11" s="31">
        <v>384</v>
      </c>
    </row>
    <row r="12" spans="1:11" s="68" customFormat="1" ht="15">
      <c r="A12" s="213"/>
      <c r="B12" s="32"/>
      <c r="C12" s="85"/>
      <c r="D12" s="85"/>
      <c r="E12" s="158" t="s">
        <v>164</v>
      </c>
      <c r="F12" s="29">
        <v>76</v>
      </c>
      <c r="G12" s="30">
        <v>91</v>
      </c>
      <c r="H12" s="30">
        <v>78</v>
      </c>
      <c r="I12" s="30">
        <v>54</v>
      </c>
      <c r="J12" s="30">
        <v>24</v>
      </c>
      <c r="K12" s="31">
        <v>323</v>
      </c>
    </row>
    <row r="13" spans="1:11" ht="15">
      <c r="A13" s="213"/>
      <c r="B13" s="32"/>
      <c r="C13" s="19" t="s">
        <v>12</v>
      </c>
      <c r="D13" s="10"/>
      <c r="E13" s="3" t="s">
        <v>163</v>
      </c>
      <c r="F13" s="29">
        <v>96</v>
      </c>
      <c r="G13" s="30">
        <v>126</v>
      </c>
      <c r="H13" s="30">
        <v>77</v>
      </c>
      <c r="I13" s="30">
        <v>66</v>
      </c>
      <c r="J13" s="30">
        <v>34</v>
      </c>
      <c r="K13" s="31">
        <v>399</v>
      </c>
    </row>
    <row r="14" spans="1:11" ht="15">
      <c r="A14" s="213"/>
      <c r="B14" s="32"/>
      <c r="C14" s="32"/>
      <c r="D14" s="11"/>
      <c r="E14" s="3">
        <v>22</v>
      </c>
      <c r="F14" s="29">
        <v>105</v>
      </c>
      <c r="G14" s="30">
        <v>137</v>
      </c>
      <c r="H14" s="30">
        <v>78</v>
      </c>
      <c r="I14" s="30">
        <v>79</v>
      </c>
      <c r="J14" s="30">
        <v>43</v>
      </c>
      <c r="K14" s="31">
        <v>442</v>
      </c>
    </row>
    <row r="15" spans="1:11" ht="15">
      <c r="A15" s="213"/>
      <c r="B15" s="32"/>
      <c r="C15" s="8"/>
      <c r="D15" s="11"/>
      <c r="E15" s="3">
        <v>27</v>
      </c>
      <c r="F15" s="29">
        <v>90</v>
      </c>
      <c r="G15" s="30">
        <v>107</v>
      </c>
      <c r="H15" s="30">
        <v>70</v>
      </c>
      <c r="I15" s="30">
        <v>60</v>
      </c>
      <c r="J15" s="30">
        <v>39</v>
      </c>
      <c r="K15" s="31">
        <v>366</v>
      </c>
    </row>
    <row r="16" spans="1:11" s="68" customFormat="1" ht="15">
      <c r="A16" s="213"/>
      <c r="B16" s="32"/>
      <c r="C16" s="32"/>
      <c r="D16" s="155"/>
      <c r="E16" s="158" t="s">
        <v>164</v>
      </c>
      <c r="F16" s="29">
        <v>73</v>
      </c>
      <c r="G16" s="30">
        <v>89</v>
      </c>
      <c r="H16" s="30">
        <v>63</v>
      </c>
      <c r="I16" s="30">
        <v>49</v>
      </c>
      <c r="J16" s="30">
        <v>23</v>
      </c>
      <c r="K16" s="31">
        <v>297</v>
      </c>
    </row>
    <row r="17" spans="1:11" ht="15">
      <c r="A17" s="213"/>
      <c r="B17" s="32"/>
      <c r="C17" s="19" t="s">
        <v>13</v>
      </c>
      <c r="D17" s="10"/>
      <c r="E17" s="3" t="s">
        <v>163</v>
      </c>
      <c r="F17" s="29">
        <v>21</v>
      </c>
      <c r="G17" s="30">
        <v>10</v>
      </c>
      <c r="H17" s="30">
        <v>7</v>
      </c>
      <c r="I17" s="30">
        <v>11</v>
      </c>
      <c r="J17" s="33" t="s">
        <v>31</v>
      </c>
      <c r="K17" s="31">
        <v>49</v>
      </c>
    </row>
    <row r="18" spans="1:11" ht="15">
      <c r="A18" s="213"/>
      <c r="B18" s="32"/>
      <c r="C18" s="32"/>
      <c r="D18" s="11"/>
      <c r="E18" s="3">
        <v>22</v>
      </c>
      <c r="F18" s="29">
        <v>21</v>
      </c>
      <c r="G18" s="30">
        <v>11</v>
      </c>
      <c r="H18" s="30">
        <v>6</v>
      </c>
      <c r="I18" s="30">
        <v>15</v>
      </c>
      <c r="J18" s="34">
        <v>3</v>
      </c>
      <c r="K18" s="31">
        <v>56</v>
      </c>
    </row>
    <row r="19" spans="1:11" ht="15">
      <c r="A19" s="213"/>
      <c r="B19" s="32"/>
      <c r="C19" s="8"/>
      <c r="D19" s="11"/>
      <c r="E19" s="3">
        <v>27</v>
      </c>
      <c r="F19" s="29">
        <v>8</v>
      </c>
      <c r="G19" s="30">
        <v>6</v>
      </c>
      <c r="H19" s="30">
        <v>5</v>
      </c>
      <c r="I19" s="30">
        <v>7</v>
      </c>
      <c r="J19" s="30">
        <v>1</v>
      </c>
      <c r="K19" s="31">
        <v>27</v>
      </c>
    </row>
    <row r="20" spans="1:11" s="68" customFormat="1" ht="15">
      <c r="A20" s="213"/>
      <c r="B20" s="32"/>
      <c r="C20" s="38"/>
      <c r="D20" s="155"/>
      <c r="E20" s="158" t="s">
        <v>164</v>
      </c>
      <c r="F20" s="29">
        <v>5</v>
      </c>
      <c r="G20" s="30">
        <v>6</v>
      </c>
      <c r="H20" s="30">
        <v>3</v>
      </c>
      <c r="I20" s="30">
        <v>7</v>
      </c>
      <c r="J20" s="33" t="s">
        <v>31</v>
      </c>
      <c r="K20" s="31">
        <v>21</v>
      </c>
    </row>
    <row r="21" spans="1:11" ht="15">
      <c r="A21" s="213"/>
      <c r="B21" s="32"/>
      <c r="C21" s="19" t="s">
        <v>14</v>
      </c>
      <c r="D21" s="10"/>
      <c r="E21" s="3" t="s">
        <v>163</v>
      </c>
      <c r="F21" s="35" t="s">
        <v>32</v>
      </c>
      <c r="G21" s="36" t="s">
        <v>32</v>
      </c>
      <c r="H21" s="36" t="s">
        <v>32</v>
      </c>
      <c r="I21" s="36" t="s">
        <v>32</v>
      </c>
      <c r="J21" s="36" t="s">
        <v>32</v>
      </c>
      <c r="K21" s="37" t="s">
        <v>32</v>
      </c>
    </row>
    <row r="22" spans="1:11" ht="15">
      <c r="A22" s="213"/>
      <c r="B22" s="32"/>
      <c r="C22" s="32"/>
      <c r="D22" s="11"/>
      <c r="E22" s="3">
        <v>22</v>
      </c>
      <c r="F22" s="29">
        <v>8</v>
      </c>
      <c r="G22" s="30">
        <v>11</v>
      </c>
      <c r="H22" s="30">
        <v>12</v>
      </c>
      <c r="I22" s="30">
        <v>6</v>
      </c>
      <c r="J22" s="34">
        <v>2</v>
      </c>
      <c r="K22" s="31">
        <v>39</v>
      </c>
    </row>
    <row r="23" spans="1:11" ht="15">
      <c r="A23" s="213"/>
      <c r="B23" s="44"/>
      <c r="C23" s="8"/>
      <c r="D23" s="11"/>
      <c r="E23" s="3">
        <v>27</v>
      </c>
      <c r="F23" s="29">
        <v>5</v>
      </c>
      <c r="G23" s="30">
        <v>6</v>
      </c>
      <c r="H23" s="30">
        <v>11</v>
      </c>
      <c r="I23" s="30">
        <v>6</v>
      </c>
      <c r="J23" s="30">
        <v>2</v>
      </c>
      <c r="K23" s="31">
        <v>30</v>
      </c>
    </row>
    <row r="24" spans="1:11" s="68" customFormat="1" ht="15">
      <c r="A24" s="213"/>
      <c r="B24" s="32"/>
      <c r="C24" s="38"/>
      <c r="D24" s="155"/>
      <c r="E24" s="158" t="s">
        <v>164</v>
      </c>
      <c r="F24" s="29">
        <v>6</v>
      </c>
      <c r="G24" s="30">
        <v>8</v>
      </c>
      <c r="H24" s="30">
        <v>19</v>
      </c>
      <c r="I24" s="30">
        <v>7</v>
      </c>
      <c r="J24" s="30">
        <v>2</v>
      </c>
      <c r="K24" s="31">
        <v>42</v>
      </c>
    </row>
    <row r="25" spans="1:11" ht="15">
      <c r="A25" s="213"/>
      <c r="B25" s="208" t="s">
        <v>217</v>
      </c>
      <c r="C25" s="20"/>
      <c r="D25" s="20"/>
      <c r="E25" s="3" t="s">
        <v>163</v>
      </c>
      <c r="F25" s="39" t="s">
        <v>31</v>
      </c>
      <c r="G25" s="33" t="s">
        <v>31</v>
      </c>
      <c r="H25" s="33" t="s">
        <v>31</v>
      </c>
      <c r="I25" s="30">
        <v>1</v>
      </c>
      <c r="J25" s="33" t="s">
        <v>31</v>
      </c>
      <c r="K25" s="31">
        <v>1</v>
      </c>
    </row>
    <row r="26" spans="1:11" ht="15">
      <c r="A26" s="213"/>
      <c r="B26" s="209" t="s">
        <v>218</v>
      </c>
      <c r="C26" s="16"/>
      <c r="D26" s="16"/>
      <c r="E26" s="3">
        <v>22</v>
      </c>
      <c r="F26" s="39" t="s">
        <v>31</v>
      </c>
      <c r="G26" s="33" t="s">
        <v>31</v>
      </c>
      <c r="H26" s="33" t="s">
        <v>31</v>
      </c>
      <c r="I26" s="30">
        <v>2</v>
      </c>
      <c r="J26" s="33" t="s">
        <v>31</v>
      </c>
      <c r="K26" s="31">
        <v>2</v>
      </c>
    </row>
    <row r="27" spans="1:11" ht="15">
      <c r="A27" s="213"/>
      <c r="B27" s="8"/>
      <c r="C27" s="9"/>
      <c r="D27" s="9"/>
      <c r="E27" s="3">
        <v>27</v>
      </c>
      <c r="F27" s="39" t="s">
        <v>31</v>
      </c>
      <c r="G27" s="33" t="s">
        <v>31</v>
      </c>
      <c r="H27" s="30">
        <v>1</v>
      </c>
      <c r="I27" s="40" t="s">
        <v>31</v>
      </c>
      <c r="J27" s="33" t="s">
        <v>31</v>
      </c>
      <c r="K27" s="31">
        <v>1</v>
      </c>
    </row>
    <row r="28" spans="1:11" s="68" customFormat="1" ht="15">
      <c r="A28" s="213"/>
      <c r="B28" s="32"/>
      <c r="C28" s="85"/>
      <c r="D28" s="85"/>
      <c r="E28" s="158" t="s">
        <v>164</v>
      </c>
      <c r="F28" s="39" t="s">
        <v>31</v>
      </c>
      <c r="G28" s="33" t="s">
        <v>31</v>
      </c>
      <c r="H28" s="33" t="s">
        <v>31</v>
      </c>
      <c r="I28" s="40" t="s">
        <v>31</v>
      </c>
      <c r="J28" s="33" t="s">
        <v>31</v>
      </c>
      <c r="K28" s="37" t="s">
        <v>31</v>
      </c>
    </row>
    <row r="29" spans="1:11" ht="15">
      <c r="A29" s="213"/>
      <c r="B29" s="32"/>
      <c r="C29" s="19" t="s">
        <v>15</v>
      </c>
      <c r="D29" s="2"/>
      <c r="E29" s="3" t="s">
        <v>163</v>
      </c>
      <c r="F29" s="39" t="s">
        <v>31</v>
      </c>
      <c r="G29" s="33" t="s">
        <v>31</v>
      </c>
      <c r="H29" s="33" t="s">
        <v>31</v>
      </c>
      <c r="I29" s="34">
        <v>1</v>
      </c>
      <c r="J29" s="33" t="s">
        <v>31</v>
      </c>
      <c r="K29" s="31">
        <v>1</v>
      </c>
    </row>
    <row r="30" spans="1:11" ht="15">
      <c r="A30" s="213"/>
      <c r="B30" s="32"/>
      <c r="C30" s="32"/>
      <c r="D30" s="4"/>
      <c r="E30" s="3">
        <v>22</v>
      </c>
      <c r="F30" s="39" t="s">
        <v>31</v>
      </c>
      <c r="G30" s="33" t="s">
        <v>31</v>
      </c>
      <c r="H30" s="33" t="s">
        <v>31</v>
      </c>
      <c r="I30" s="34">
        <v>1</v>
      </c>
      <c r="J30" s="33" t="s">
        <v>31</v>
      </c>
      <c r="K30" s="31">
        <v>1</v>
      </c>
    </row>
    <row r="31" spans="1:11" ht="15">
      <c r="A31" s="213"/>
      <c r="B31" s="44"/>
      <c r="C31" s="8"/>
      <c r="D31" s="11"/>
      <c r="E31" s="3">
        <v>27</v>
      </c>
      <c r="F31" s="39" t="s">
        <v>31</v>
      </c>
      <c r="G31" s="33" t="s">
        <v>31</v>
      </c>
      <c r="H31" s="36" t="s">
        <v>31</v>
      </c>
      <c r="I31" s="40" t="s">
        <v>31</v>
      </c>
      <c r="J31" s="33" t="s">
        <v>31</v>
      </c>
      <c r="K31" s="37" t="s">
        <v>31</v>
      </c>
    </row>
    <row r="32" spans="1:11" s="68" customFormat="1" ht="15">
      <c r="A32" s="153"/>
      <c r="B32" s="41"/>
      <c r="C32" s="160"/>
      <c r="D32" s="16"/>
      <c r="E32" s="158" t="s">
        <v>164</v>
      </c>
      <c r="F32" s="39" t="s">
        <v>31</v>
      </c>
      <c r="G32" s="33" t="s">
        <v>31</v>
      </c>
      <c r="H32" s="36" t="s">
        <v>31</v>
      </c>
      <c r="I32" s="40" t="s">
        <v>31</v>
      </c>
      <c r="J32" s="33" t="s">
        <v>31</v>
      </c>
      <c r="K32" s="37" t="s">
        <v>31</v>
      </c>
    </row>
    <row r="33" spans="1:11" ht="15">
      <c r="A33" s="210" t="s">
        <v>16</v>
      </c>
      <c r="B33" s="19" t="s">
        <v>11</v>
      </c>
      <c r="C33" s="2"/>
      <c r="D33" s="2"/>
      <c r="E33" s="3" t="s">
        <v>163</v>
      </c>
      <c r="F33" s="42">
        <v>96</v>
      </c>
      <c r="G33" s="34">
        <v>126</v>
      </c>
      <c r="H33" s="34">
        <v>77</v>
      </c>
      <c r="I33" s="34">
        <v>65</v>
      </c>
      <c r="J33" s="34">
        <v>34</v>
      </c>
      <c r="K33" s="31">
        <v>398</v>
      </c>
    </row>
    <row r="34" spans="1:11" ht="15">
      <c r="A34" s="211"/>
      <c r="B34" s="8"/>
      <c r="C34" s="4"/>
      <c r="D34" s="4"/>
      <c r="E34" s="3">
        <v>22</v>
      </c>
      <c r="F34" s="42">
        <v>105</v>
      </c>
      <c r="G34" s="34">
        <v>137</v>
      </c>
      <c r="H34" s="34">
        <v>78</v>
      </c>
      <c r="I34" s="34">
        <v>79</v>
      </c>
      <c r="J34" s="34">
        <v>43</v>
      </c>
      <c r="K34" s="31">
        <v>442</v>
      </c>
    </row>
    <row r="35" spans="1:11" ht="15">
      <c r="A35" s="211"/>
      <c r="B35" s="8"/>
      <c r="C35" s="154"/>
      <c r="D35" s="154"/>
      <c r="E35" s="3">
        <v>27</v>
      </c>
      <c r="F35" s="29">
        <v>90</v>
      </c>
      <c r="G35" s="30">
        <v>107</v>
      </c>
      <c r="H35" s="30">
        <v>70</v>
      </c>
      <c r="I35" s="30">
        <v>60</v>
      </c>
      <c r="J35" s="30">
        <v>39</v>
      </c>
      <c r="K35" s="31">
        <v>366</v>
      </c>
    </row>
    <row r="36" spans="1:11" s="68" customFormat="1" ht="15">
      <c r="A36" s="211"/>
      <c r="B36" s="32"/>
      <c r="C36" s="16"/>
      <c r="D36" s="155"/>
      <c r="E36" s="158" t="s">
        <v>164</v>
      </c>
      <c r="F36" s="29">
        <v>73</v>
      </c>
      <c r="G36" s="30">
        <v>89</v>
      </c>
      <c r="H36" s="30">
        <v>63</v>
      </c>
      <c r="I36" s="30">
        <v>49</v>
      </c>
      <c r="J36" s="30">
        <v>23</v>
      </c>
      <c r="K36" s="31">
        <v>297</v>
      </c>
    </row>
    <row r="37" spans="1:11" ht="15">
      <c r="A37" s="211"/>
      <c r="B37" s="19" t="s">
        <v>17</v>
      </c>
      <c r="C37" s="2"/>
      <c r="D37" s="2"/>
      <c r="E37" s="3" t="s">
        <v>163</v>
      </c>
      <c r="F37" s="42">
        <v>800</v>
      </c>
      <c r="G37" s="34">
        <v>576</v>
      </c>
      <c r="H37" s="34">
        <v>469</v>
      </c>
      <c r="I37" s="34">
        <v>538</v>
      </c>
      <c r="J37" s="34">
        <v>134</v>
      </c>
      <c r="K37" s="31">
        <v>2517</v>
      </c>
    </row>
    <row r="38" spans="1:11" ht="15">
      <c r="A38" s="211"/>
      <c r="B38" s="8"/>
      <c r="C38" s="4"/>
      <c r="D38" s="4"/>
      <c r="E38" s="3">
        <v>22</v>
      </c>
      <c r="F38" s="42">
        <v>893</v>
      </c>
      <c r="G38" s="34">
        <v>570</v>
      </c>
      <c r="H38" s="34">
        <v>788</v>
      </c>
      <c r="I38" s="34">
        <v>690</v>
      </c>
      <c r="J38" s="34">
        <v>217</v>
      </c>
      <c r="K38" s="31">
        <v>3158</v>
      </c>
    </row>
    <row r="39" spans="1:11" ht="15">
      <c r="A39" s="211"/>
      <c r="B39" s="8"/>
      <c r="C39" s="154"/>
      <c r="D39" s="154"/>
      <c r="E39" s="3">
        <v>27</v>
      </c>
      <c r="F39" s="29">
        <v>835</v>
      </c>
      <c r="G39" s="30">
        <v>725</v>
      </c>
      <c r="H39" s="30">
        <v>448</v>
      </c>
      <c r="I39" s="30">
        <v>459</v>
      </c>
      <c r="J39" s="30">
        <v>107</v>
      </c>
      <c r="K39" s="31">
        <v>2574</v>
      </c>
    </row>
    <row r="40" spans="1:11" s="68" customFormat="1" ht="15">
      <c r="A40" s="211"/>
      <c r="B40" s="38"/>
      <c r="C40" s="160"/>
      <c r="D40" s="155"/>
      <c r="E40" s="158" t="s">
        <v>164</v>
      </c>
      <c r="F40" s="29">
        <v>585</v>
      </c>
      <c r="G40" s="30">
        <v>709</v>
      </c>
      <c r="H40" s="30">
        <v>476</v>
      </c>
      <c r="I40" s="30">
        <v>448</v>
      </c>
      <c r="J40" s="30">
        <v>79</v>
      </c>
      <c r="K40" s="31">
        <v>2297</v>
      </c>
    </row>
    <row r="41" spans="1:11" ht="15">
      <c r="A41" s="211"/>
      <c r="B41" s="43" t="s">
        <v>18</v>
      </c>
      <c r="C41" s="19" t="s">
        <v>19</v>
      </c>
      <c r="D41" s="10"/>
      <c r="E41" s="3" t="s">
        <v>163</v>
      </c>
      <c r="F41" s="42">
        <v>33</v>
      </c>
      <c r="G41" s="34">
        <v>32</v>
      </c>
      <c r="H41" s="34">
        <v>14</v>
      </c>
      <c r="I41" s="34">
        <v>13</v>
      </c>
      <c r="J41" s="34">
        <v>5</v>
      </c>
      <c r="K41" s="31">
        <v>97</v>
      </c>
    </row>
    <row r="42" spans="1:11" ht="15">
      <c r="A42" s="211"/>
      <c r="B42" s="12"/>
      <c r="C42" s="8"/>
      <c r="D42" s="11"/>
      <c r="E42" s="3">
        <v>22</v>
      </c>
      <c r="F42" s="42">
        <v>11</v>
      </c>
      <c r="G42" s="34">
        <v>13</v>
      </c>
      <c r="H42" s="34">
        <v>5</v>
      </c>
      <c r="I42" s="34">
        <v>8</v>
      </c>
      <c r="J42" s="34">
        <v>2</v>
      </c>
      <c r="K42" s="31">
        <v>39</v>
      </c>
    </row>
    <row r="43" spans="1:11" ht="15">
      <c r="A43" s="211"/>
      <c r="B43" s="12"/>
      <c r="C43" s="8"/>
      <c r="D43" s="11"/>
      <c r="E43" s="3">
        <v>27</v>
      </c>
      <c r="F43" s="29">
        <v>19</v>
      </c>
      <c r="G43" s="30">
        <v>19</v>
      </c>
      <c r="H43" s="30">
        <v>11</v>
      </c>
      <c r="I43" s="30">
        <v>10</v>
      </c>
      <c r="J43" s="30">
        <v>1</v>
      </c>
      <c r="K43" s="31">
        <v>60</v>
      </c>
    </row>
    <row r="44" spans="1:11" s="68" customFormat="1" ht="15">
      <c r="A44" s="211"/>
      <c r="B44" s="44"/>
      <c r="C44" s="38"/>
      <c r="D44" s="161"/>
      <c r="E44" s="158" t="s">
        <v>164</v>
      </c>
      <c r="F44" s="29">
        <v>23</v>
      </c>
      <c r="G44" s="30">
        <v>23</v>
      </c>
      <c r="H44" s="30">
        <v>15</v>
      </c>
      <c r="I44" s="30">
        <v>6</v>
      </c>
      <c r="J44" s="30">
        <v>2</v>
      </c>
      <c r="K44" s="31">
        <v>69</v>
      </c>
    </row>
    <row r="45" spans="1:11" ht="15">
      <c r="A45" s="211"/>
      <c r="B45" s="12"/>
      <c r="C45" s="19" t="s">
        <v>17</v>
      </c>
      <c r="D45" s="10"/>
      <c r="E45" s="3" t="s">
        <v>163</v>
      </c>
      <c r="F45" s="42">
        <v>48</v>
      </c>
      <c r="G45" s="34">
        <v>25</v>
      </c>
      <c r="H45" s="34">
        <v>13</v>
      </c>
      <c r="I45" s="34">
        <v>4</v>
      </c>
      <c r="J45" s="34">
        <v>5</v>
      </c>
      <c r="K45" s="31">
        <v>95</v>
      </c>
    </row>
    <row r="46" spans="1:11" ht="15">
      <c r="A46" s="211"/>
      <c r="B46" s="12"/>
      <c r="C46" s="32"/>
      <c r="D46" s="11"/>
      <c r="E46" s="3">
        <v>22</v>
      </c>
      <c r="F46" s="42">
        <v>12</v>
      </c>
      <c r="G46" s="34">
        <v>10</v>
      </c>
      <c r="H46" s="34">
        <v>2</v>
      </c>
      <c r="I46" s="34">
        <v>19</v>
      </c>
      <c r="J46" s="34">
        <v>3</v>
      </c>
      <c r="K46" s="31">
        <v>46</v>
      </c>
    </row>
    <row r="47" spans="1:11" ht="15">
      <c r="A47" s="211"/>
      <c r="B47" s="12"/>
      <c r="C47" s="8"/>
      <c r="D47" s="11"/>
      <c r="E47" s="3">
        <v>27</v>
      </c>
      <c r="F47" s="29">
        <v>27</v>
      </c>
      <c r="G47" s="30">
        <v>19</v>
      </c>
      <c r="H47" s="30">
        <v>16</v>
      </c>
      <c r="I47" s="30">
        <v>20</v>
      </c>
      <c r="J47" s="30">
        <v>1</v>
      </c>
      <c r="K47" s="31">
        <v>83</v>
      </c>
    </row>
    <row r="48" spans="1:11" s="68" customFormat="1" ht="15">
      <c r="A48" s="211"/>
      <c r="B48" s="41"/>
      <c r="C48" s="38"/>
      <c r="D48" s="161"/>
      <c r="E48" s="158" t="s">
        <v>164</v>
      </c>
      <c r="F48" s="29">
        <v>41</v>
      </c>
      <c r="G48" s="30">
        <v>19</v>
      </c>
      <c r="H48" s="30">
        <v>25</v>
      </c>
      <c r="I48" s="30">
        <v>18</v>
      </c>
      <c r="J48" s="30">
        <v>5</v>
      </c>
      <c r="K48" s="31">
        <v>108</v>
      </c>
    </row>
    <row r="49" spans="1:11" ht="15">
      <c r="A49" s="211"/>
      <c r="B49" s="19" t="s">
        <v>20</v>
      </c>
      <c r="C49" s="43" t="s">
        <v>21</v>
      </c>
      <c r="D49" s="43" t="s">
        <v>22</v>
      </c>
      <c r="E49" s="3" t="s">
        <v>163</v>
      </c>
      <c r="F49" s="42">
        <v>41</v>
      </c>
      <c r="G49" s="30">
        <v>62</v>
      </c>
      <c r="H49" s="34">
        <v>35</v>
      </c>
      <c r="I49" s="34">
        <v>16</v>
      </c>
      <c r="J49" s="34">
        <v>6</v>
      </c>
      <c r="K49" s="31">
        <v>160</v>
      </c>
    </row>
    <row r="50" spans="1:11" ht="15">
      <c r="A50" s="211"/>
      <c r="B50" s="8"/>
      <c r="C50" s="12"/>
      <c r="D50" s="44"/>
      <c r="E50" s="3">
        <v>22</v>
      </c>
      <c r="F50" s="42">
        <v>51</v>
      </c>
      <c r="G50" s="30">
        <v>69</v>
      </c>
      <c r="H50" s="34">
        <v>31</v>
      </c>
      <c r="I50" s="34">
        <v>30</v>
      </c>
      <c r="J50" s="34">
        <v>10</v>
      </c>
      <c r="K50" s="31">
        <v>191</v>
      </c>
    </row>
    <row r="51" spans="1:11" ht="15">
      <c r="A51" s="211"/>
      <c r="B51" s="8"/>
      <c r="C51" s="12"/>
      <c r="D51" s="12"/>
      <c r="E51" s="3">
        <v>27</v>
      </c>
      <c r="F51" s="29">
        <v>42</v>
      </c>
      <c r="G51" s="30">
        <v>48</v>
      </c>
      <c r="H51" s="30">
        <v>30</v>
      </c>
      <c r="I51" s="30">
        <v>14</v>
      </c>
      <c r="J51" s="30">
        <v>3</v>
      </c>
      <c r="K51" s="31">
        <v>137</v>
      </c>
    </row>
    <row r="52" spans="1:11" s="68" customFormat="1" ht="15">
      <c r="A52" s="211"/>
      <c r="B52" s="32"/>
      <c r="C52" s="44"/>
      <c r="D52" s="44"/>
      <c r="E52" s="158" t="s">
        <v>164</v>
      </c>
      <c r="F52" s="29">
        <v>36</v>
      </c>
      <c r="G52" s="30">
        <v>39</v>
      </c>
      <c r="H52" s="30">
        <v>22</v>
      </c>
      <c r="I52" s="30">
        <v>20</v>
      </c>
      <c r="J52" s="30">
        <v>2</v>
      </c>
      <c r="K52" s="31">
        <v>119</v>
      </c>
    </row>
    <row r="53" spans="1:11" ht="15">
      <c r="A53" s="211"/>
      <c r="B53" s="8"/>
      <c r="C53" s="12"/>
      <c r="D53" s="43" t="s">
        <v>23</v>
      </c>
      <c r="E53" s="3" t="s">
        <v>163</v>
      </c>
      <c r="F53" s="42">
        <v>113</v>
      </c>
      <c r="G53" s="30">
        <v>69</v>
      </c>
      <c r="H53" s="34">
        <v>66</v>
      </c>
      <c r="I53" s="34">
        <v>44</v>
      </c>
      <c r="J53" s="34">
        <v>6</v>
      </c>
      <c r="K53" s="31">
        <v>298</v>
      </c>
    </row>
    <row r="54" spans="1:11" ht="15">
      <c r="A54" s="211"/>
      <c r="B54" s="8"/>
      <c r="C54" s="12"/>
      <c r="D54" s="44"/>
      <c r="E54" s="3">
        <v>22</v>
      </c>
      <c r="F54" s="42">
        <v>151</v>
      </c>
      <c r="G54" s="30">
        <v>87</v>
      </c>
      <c r="H54" s="34">
        <v>75</v>
      </c>
      <c r="I54" s="34">
        <v>120</v>
      </c>
      <c r="J54" s="34">
        <v>7</v>
      </c>
      <c r="K54" s="31">
        <v>440</v>
      </c>
    </row>
    <row r="55" spans="1:11" ht="15">
      <c r="A55" s="211"/>
      <c r="B55" s="8"/>
      <c r="C55" s="12"/>
      <c r="D55" s="12"/>
      <c r="E55" s="3">
        <v>27</v>
      </c>
      <c r="F55" s="29">
        <v>119</v>
      </c>
      <c r="G55" s="30">
        <v>66</v>
      </c>
      <c r="H55" s="30">
        <v>87</v>
      </c>
      <c r="I55" s="30">
        <v>84</v>
      </c>
      <c r="J55" s="30">
        <v>1</v>
      </c>
      <c r="K55" s="31">
        <v>357</v>
      </c>
    </row>
    <row r="56" spans="1:11" s="68" customFormat="1" ht="15">
      <c r="A56" s="211"/>
      <c r="B56" s="32"/>
      <c r="C56" s="41"/>
      <c r="D56" s="41"/>
      <c r="E56" s="158" t="s">
        <v>164</v>
      </c>
      <c r="F56" s="29">
        <v>77</v>
      </c>
      <c r="G56" s="30">
        <v>75</v>
      </c>
      <c r="H56" s="30">
        <v>57</v>
      </c>
      <c r="I56" s="30">
        <v>138</v>
      </c>
      <c r="J56" s="30">
        <v>1</v>
      </c>
      <c r="K56" s="31">
        <v>348</v>
      </c>
    </row>
    <row r="57" spans="1:11" ht="15">
      <c r="A57" s="211"/>
      <c r="B57" s="8"/>
      <c r="C57" s="43" t="s">
        <v>24</v>
      </c>
      <c r="D57" s="43" t="s">
        <v>22</v>
      </c>
      <c r="E57" s="3" t="s">
        <v>163</v>
      </c>
      <c r="F57" s="42">
        <v>48</v>
      </c>
      <c r="G57" s="30">
        <v>74</v>
      </c>
      <c r="H57" s="34">
        <v>57</v>
      </c>
      <c r="I57" s="34">
        <v>30</v>
      </c>
      <c r="J57" s="34">
        <v>24</v>
      </c>
      <c r="K57" s="31">
        <v>233</v>
      </c>
    </row>
    <row r="58" spans="1:11" ht="15">
      <c r="A58" s="211"/>
      <c r="B58" s="8"/>
      <c r="C58" s="44"/>
      <c r="D58" s="12"/>
      <c r="E58" s="3">
        <v>22</v>
      </c>
      <c r="F58" s="42">
        <v>65</v>
      </c>
      <c r="G58" s="30">
        <v>84</v>
      </c>
      <c r="H58" s="34">
        <v>52</v>
      </c>
      <c r="I58" s="34">
        <v>46</v>
      </c>
      <c r="J58" s="34">
        <v>33</v>
      </c>
      <c r="K58" s="31">
        <v>280</v>
      </c>
    </row>
    <row r="59" spans="1:11" ht="15">
      <c r="A59" s="211"/>
      <c r="B59" s="8"/>
      <c r="C59" s="12"/>
      <c r="D59" s="12"/>
      <c r="E59" s="3">
        <v>27</v>
      </c>
      <c r="F59" s="29">
        <v>50</v>
      </c>
      <c r="G59" s="30">
        <v>65</v>
      </c>
      <c r="H59" s="30">
        <v>46</v>
      </c>
      <c r="I59" s="30">
        <v>35</v>
      </c>
      <c r="J59" s="30">
        <v>28</v>
      </c>
      <c r="K59" s="31">
        <v>224</v>
      </c>
    </row>
    <row r="60" spans="1:11" s="68" customFormat="1" ht="15">
      <c r="A60" s="211"/>
      <c r="B60" s="32"/>
      <c r="C60" s="44"/>
      <c r="D60" s="44"/>
      <c r="E60" s="158" t="s">
        <v>164</v>
      </c>
      <c r="F60" s="29">
        <v>33</v>
      </c>
      <c r="G60" s="30">
        <v>48</v>
      </c>
      <c r="H60" s="30">
        <v>36</v>
      </c>
      <c r="I60" s="30">
        <v>30</v>
      </c>
      <c r="J60" s="30">
        <v>14</v>
      </c>
      <c r="K60" s="31">
        <v>161</v>
      </c>
    </row>
    <row r="61" spans="1:11" ht="15">
      <c r="A61" s="211"/>
      <c r="B61" s="8"/>
      <c r="C61" s="12"/>
      <c r="D61" s="43" t="s">
        <v>23</v>
      </c>
      <c r="E61" s="3" t="s">
        <v>163</v>
      </c>
      <c r="F61" s="42">
        <v>44</v>
      </c>
      <c r="G61" s="30">
        <v>55</v>
      </c>
      <c r="H61" s="34">
        <v>61</v>
      </c>
      <c r="I61" s="34">
        <v>38</v>
      </c>
      <c r="J61" s="34">
        <v>29</v>
      </c>
      <c r="K61" s="31">
        <v>227</v>
      </c>
    </row>
    <row r="62" spans="1:11" ht="15">
      <c r="A62" s="211"/>
      <c r="B62" s="8"/>
      <c r="C62" s="12"/>
      <c r="D62" s="44"/>
      <c r="E62" s="3">
        <v>22</v>
      </c>
      <c r="F62" s="42">
        <v>87</v>
      </c>
      <c r="G62" s="30">
        <v>73</v>
      </c>
      <c r="H62" s="34">
        <v>74</v>
      </c>
      <c r="I62" s="34">
        <v>59</v>
      </c>
      <c r="J62" s="34">
        <v>49</v>
      </c>
      <c r="K62" s="31">
        <v>342</v>
      </c>
    </row>
    <row r="63" spans="1:11" ht="15">
      <c r="A63" s="211"/>
      <c r="B63" s="12"/>
      <c r="C63" s="12"/>
      <c r="D63" s="12"/>
      <c r="E63" s="3">
        <v>27</v>
      </c>
      <c r="F63" s="29">
        <v>83</v>
      </c>
      <c r="G63" s="30">
        <v>90</v>
      </c>
      <c r="H63" s="30">
        <v>54</v>
      </c>
      <c r="I63" s="30">
        <v>53</v>
      </c>
      <c r="J63" s="30">
        <v>22</v>
      </c>
      <c r="K63" s="31">
        <v>302</v>
      </c>
    </row>
    <row r="64" spans="1:11" s="68" customFormat="1" ht="15">
      <c r="A64" s="211"/>
      <c r="B64" s="32"/>
      <c r="C64" s="41"/>
      <c r="D64" s="44"/>
      <c r="E64" s="158" t="s">
        <v>164</v>
      </c>
      <c r="F64" s="29">
        <v>53</v>
      </c>
      <c r="G64" s="30">
        <v>52</v>
      </c>
      <c r="H64" s="30">
        <v>50</v>
      </c>
      <c r="I64" s="30">
        <v>37</v>
      </c>
      <c r="J64" s="30">
        <v>11</v>
      </c>
      <c r="K64" s="31">
        <v>203</v>
      </c>
    </row>
    <row r="65" spans="1:11" ht="15">
      <c r="A65" s="211"/>
      <c r="B65" s="32"/>
      <c r="C65" s="43" t="s">
        <v>25</v>
      </c>
      <c r="D65" s="43" t="s">
        <v>22</v>
      </c>
      <c r="E65" s="3" t="s">
        <v>163</v>
      </c>
      <c r="F65" s="42">
        <v>48</v>
      </c>
      <c r="G65" s="30">
        <v>80</v>
      </c>
      <c r="H65" s="34">
        <v>50</v>
      </c>
      <c r="I65" s="34">
        <v>30</v>
      </c>
      <c r="J65" s="34">
        <v>25</v>
      </c>
      <c r="K65" s="31">
        <v>233</v>
      </c>
    </row>
    <row r="66" spans="1:11" ht="15">
      <c r="A66" s="211"/>
      <c r="B66" s="32"/>
      <c r="C66" s="44"/>
      <c r="D66" s="12"/>
      <c r="E66" s="3">
        <v>22</v>
      </c>
      <c r="F66" s="42">
        <v>60</v>
      </c>
      <c r="G66" s="30">
        <v>91</v>
      </c>
      <c r="H66" s="34">
        <v>49</v>
      </c>
      <c r="I66" s="34">
        <v>53</v>
      </c>
      <c r="J66" s="34">
        <v>26</v>
      </c>
      <c r="K66" s="31">
        <v>279</v>
      </c>
    </row>
    <row r="67" spans="1:11" ht="15">
      <c r="A67" s="211"/>
      <c r="B67" s="32"/>
      <c r="C67" s="12"/>
      <c r="D67" s="12"/>
      <c r="E67" s="3">
        <v>27</v>
      </c>
      <c r="F67" s="29">
        <v>50</v>
      </c>
      <c r="G67" s="30">
        <v>72</v>
      </c>
      <c r="H67" s="30">
        <v>49</v>
      </c>
      <c r="I67" s="30">
        <v>35</v>
      </c>
      <c r="J67" s="30">
        <v>21</v>
      </c>
      <c r="K67" s="31">
        <v>227</v>
      </c>
    </row>
    <row r="68" spans="1:11" s="68" customFormat="1" ht="15">
      <c r="A68" s="211"/>
      <c r="B68" s="32"/>
      <c r="C68" s="44"/>
      <c r="D68" s="44"/>
      <c r="E68" s="158" t="s">
        <v>164</v>
      </c>
      <c r="F68" s="29">
        <v>39</v>
      </c>
      <c r="G68" s="30">
        <v>52</v>
      </c>
      <c r="H68" s="30">
        <v>40</v>
      </c>
      <c r="I68" s="30">
        <v>28</v>
      </c>
      <c r="J68" s="30">
        <v>13</v>
      </c>
      <c r="K68" s="31">
        <v>172</v>
      </c>
    </row>
    <row r="69" spans="1:11" ht="15">
      <c r="A69" s="211"/>
      <c r="B69" s="32"/>
      <c r="C69" s="12"/>
      <c r="D69" s="43" t="s">
        <v>23</v>
      </c>
      <c r="E69" s="3" t="s">
        <v>163</v>
      </c>
      <c r="F69" s="42">
        <v>75</v>
      </c>
      <c r="G69" s="30">
        <v>78</v>
      </c>
      <c r="H69" s="34">
        <v>70</v>
      </c>
      <c r="I69" s="34">
        <v>35</v>
      </c>
      <c r="J69" s="34">
        <v>22</v>
      </c>
      <c r="K69" s="31">
        <v>280</v>
      </c>
    </row>
    <row r="70" spans="1:11" ht="15">
      <c r="A70" s="211"/>
      <c r="B70" s="32"/>
      <c r="C70" s="12"/>
      <c r="D70" s="44"/>
      <c r="E70" s="3">
        <v>22</v>
      </c>
      <c r="F70" s="42">
        <v>125</v>
      </c>
      <c r="G70" s="30">
        <v>82</v>
      </c>
      <c r="H70" s="34">
        <v>67</v>
      </c>
      <c r="I70" s="34">
        <v>63</v>
      </c>
      <c r="J70" s="34">
        <v>49</v>
      </c>
      <c r="K70" s="31">
        <v>386</v>
      </c>
    </row>
    <row r="71" spans="1:11" ht="15">
      <c r="A71" s="211"/>
      <c r="B71" s="32"/>
      <c r="C71" s="12"/>
      <c r="D71" s="12"/>
      <c r="E71" s="3">
        <v>27</v>
      </c>
      <c r="F71" s="29">
        <v>119</v>
      </c>
      <c r="G71" s="30">
        <v>75</v>
      </c>
      <c r="H71" s="30">
        <v>65</v>
      </c>
      <c r="I71" s="30">
        <v>55</v>
      </c>
      <c r="J71" s="30">
        <v>20</v>
      </c>
      <c r="K71" s="31">
        <v>334</v>
      </c>
    </row>
    <row r="72" spans="1:11" s="68" customFormat="1" ht="15">
      <c r="A72" s="211"/>
      <c r="B72" s="32"/>
      <c r="C72" s="41"/>
      <c r="D72" s="44"/>
      <c r="E72" s="158" t="s">
        <v>164</v>
      </c>
      <c r="F72" s="29">
        <v>53</v>
      </c>
      <c r="G72" s="30">
        <v>52</v>
      </c>
      <c r="H72" s="30">
        <v>50</v>
      </c>
      <c r="I72" s="30">
        <v>37</v>
      </c>
      <c r="J72" s="30">
        <v>11</v>
      </c>
      <c r="K72" s="31">
        <v>241</v>
      </c>
    </row>
    <row r="73" spans="1:11" ht="15">
      <c r="A73" s="211"/>
      <c r="B73" s="32"/>
      <c r="C73" s="43" t="s">
        <v>26</v>
      </c>
      <c r="D73" s="43" t="s">
        <v>22</v>
      </c>
      <c r="E73" s="3" t="s">
        <v>163</v>
      </c>
      <c r="F73" s="42">
        <v>6</v>
      </c>
      <c r="G73" s="30">
        <v>10</v>
      </c>
      <c r="H73" s="34">
        <v>6</v>
      </c>
      <c r="I73" s="34">
        <v>10</v>
      </c>
      <c r="J73" s="34">
        <v>3</v>
      </c>
      <c r="K73" s="31">
        <v>35</v>
      </c>
    </row>
    <row r="74" spans="1:11" ht="15">
      <c r="A74" s="211"/>
      <c r="B74" s="32"/>
      <c r="C74" s="12"/>
      <c r="D74" s="44"/>
      <c r="E74" s="3">
        <v>22</v>
      </c>
      <c r="F74" s="42">
        <v>13</v>
      </c>
      <c r="G74" s="30">
        <v>16</v>
      </c>
      <c r="H74" s="34">
        <v>3</v>
      </c>
      <c r="I74" s="34">
        <v>19</v>
      </c>
      <c r="J74" s="34">
        <v>7</v>
      </c>
      <c r="K74" s="31">
        <v>58</v>
      </c>
    </row>
    <row r="75" spans="1:11" ht="15">
      <c r="A75" s="211"/>
      <c r="B75" s="32"/>
      <c r="C75" s="12"/>
      <c r="D75" s="12"/>
      <c r="E75" s="3">
        <v>27</v>
      </c>
      <c r="F75" s="29">
        <v>12</v>
      </c>
      <c r="G75" s="30">
        <v>14</v>
      </c>
      <c r="H75" s="30">
        <v>2</v>
      </c>
      <c r="I75" s="30">
        <v>8</v>
      </c>
      <c r="J75" s="30">
        <v>3</v>
      </c>
      <c r="K75" s="31">
        <v>39</v>
      </c>
    </row>
    <row r="76" spans="1:11" s="68" customFormat="1" ht="15">
      <c r="A76" s="211"/>
      <c r="B76" s="32"/>
      <c r="C76" s="44"/>
      <c r="D76" s="41"/>
      <c r="E76" s="158" t="s">
        <v>164</v>
      </c>
      <c r="F76" s="29">
        <v>10</v>
      </c>
      <c r="G76" s="30">
        <v>16</v>
      </c>
      <c r="H76" s="30">
        <v>7</v>
      </c>
      <c r="I76" s="30">
        <v>8</v>
      </c>
      <c r="J76" s="30">
        <v>3</v>
      </c>
      <c r="K76" s="31">
        <v>44</v>
      </c>
    </row>
    <row r="77" spans="1:11" ht="15">
      <c r="A77" s="211"/>
      <c r="B77" s="32"/>
      <c r="C77" s="12"/>
      <c r="D77" s="43" t="s">
        <v>23</v>
      </c>
      <c r="E77" s="3" t="s">
        <v>163</v>
      </c>
      <c r="F77" s="42">
        <v>101</v>
      </c>
      <c r="G77" s="30">
        <v>33</v>
      </c>
      <c r="H77" s="34">
        <v>2</v>
      </c>
      <c r="I77" s="34">
        <v>37</v>
      </c>
      <c r="J77" s="34">
        <v>3</v>
      </c>
      <c r="K77" s="31">
        <v>176</v>
      </c>
    </row>
    <row r="78" spans="1:11" ht="15">
      <c r="A78" s="211"/>
      <c r="B78" s="32"/>
      <c r="C78" s="12"/>
      <c r="D78" s="12"/>
      <c r="E78" s="3">
        <v>22</v>
      </c>
      <c r="F78" s="42">
        <v>61</v>
      </c>
      <c r="G78" s="30">
        <v>38</v>
      </c>
      <c r="H78" s="34">
        <v>1</v>
      </c>
      <c r="I78" s="34">
        <v>56</v>
      </c>
      <c r="J78" s="34">
        <v>5</v>
      </c>
      <c r="K78" s="31">
        <v>161</v>
      </c>
    </row>
    <row r="79" spans="1:11" ht="15">
      <c r="A79" s="211"/>
      <c r="B79" s="32"/>
      <c r="C79" s="12"/>
      <c r="D79" s="12"/>
      <c r="E79" s="3">
        <v>27</v>
      </c>
      <c r="F79" s="29">
        <v>162</v>
      </c>
      <c r="G79" s="30">
        <v>124</v>
      </c>
      <c r="H79" s="30">
        <v>9</v>
      </c>
      <c r="I79" s="30">
        <v>60</v>
      </c>
      <c r="J79" s="30">
        <v>2</v>
      </c>
      <c r="K79" s="31">
        <v>357</v>
      </c>
    </row>
    <row r="80" spans="1:11" s="68" customFormat="1" ht="15">
      <c r="A80" s="211"/>
      <c r="B80" s="32"/>
      <c r="C80" s="44"/>
      <c r="D80" s="41"/>
      <c r="E80" s="158" t="s">
        <v>164</v>
      </c>
      <c r="F80" s="29">
        <v>87</v>
      </c>
      <c r="G80" s="30">
        <v>40</v>
      </c>
      <c r="H80" s="30">
        <v>2</v>
      </c>
      <c r="I80" s="30">
        <v>34</v>
      </c>
      <c r="J80" s="30">
        <v>3</v>
      </c>
      <c r="K80" s="31">
        <v>166</v>
      </c>
    </row>
    <row r="81" spans="1:11" ht="15">
      <c r="A81" s="211"/>
      <c r="B81" s="32"/>
      <c r="C81" s="43" t="s">
        <v>27</v>
      </c>
      <c r="D81" s="19" t="s">
        <v>22</v>
      </c>
      <c r="E81" s="3" t="s">
        <v>163</v>
      </c>
      <c r="F81" s="42">
        <v>62</v>
      </c>
      <c r="G81" s="30">
        <v>83</v>
      </c>
      <c r="H81" s="34">
        <v>53</v>
      </c>
      <c r="I81" s="34">
        <v>38</v>
      </c>
      <c r="J81" s="34">
        <v>24</v>
      </c>
      <c r="K81" s="31">
        <v>260</v>
      </c>
    </row>
    <row r="82" spans="1:11" ht="15">
      <c r="A82" s="211"/>
      <c r="B82" s="32"/>
      <c r="C82" s="12"/>
      <c r="D82" s="8"/>
      <c r="E82" s="3">
        <v>22</v>
      </c>
      <c r="F82" s="42">
        <v>74</v>
      </c>
      <c r="G82" s="30">
        <v>97</v>
      </c>
      <c r="H82" s="34">
        <v>50</v>
      </c>
      <c r="I82" s="34">
        <v>51</v>
      </c>
      <c r="J82" s="34">
        <v>28</v>
      </c>
      <c r="K82" s="31">
        <v>300</v>
      </c>
    </row>
    <row r="83" spans="1:11" ht="15">
      <c r="A83" s="211"/>
      <c r="B83" s="32"/>
      <c r="C83" s="12"/>
      <c r="D83" s="8"/>
      <c r="E83" s="3">
        <v>27</v>
      </c>
      <c r="F83" s="29">
        <v>61</v>
      </c>
      <c r="G83" s="30">
        <v>73</v>
      </c>
      <c r="H83" s="30">
        <v>42</v>
      </c>
      <c r="I83" s="30">
        <v>42</v>
      </c>
      <c r="J83" s="30">
        <v>24</v>
      </c>
      <c r="K83" s="31">
        <v>242</v>
      </c>
    </row>
    <row r="84" spans="1:11" s="68" customFormat="1" ht="15">
      <c r="A84" s="211"/>
      <c r="B84" s="32"/>
      <c r="C84" s="44"/>
      <c r="D84" s="41"/>
      <c r="E84" s="158" t="s">
        <v>164</v>
      </c>
      <c r="F84" s="29">
        <v>47</v>
      </c>
      <c r="G84" s="30">
        <v>65</v>
      </c>
      <c r="H84" s="30">
        <v>39</v>
      </c>
      <c r="I84" s="30">
        <v>32</v>
      </c>
      <c r="J84" s="30">
        <v>18</v>
      </c>
      <c r="K84" s="31">
        <v>201</v>
      </c>
    </row>
    <row r="85" spans="1:11" ht="15">
      <c r="A85" s="211"/>
      <c r="B85" s="32"/>
      <c r="C85" s="12"/>
      <c r="D85" s="43" t="s">
        <v>23</v>
      </c>
      <c r="E85" s="3" t="s">
        <v>163</v>
      </c>
      <c r="F85" s="42">
        <v>131</v>
      </c>
      <c r="G85" s="30">
        <v>128</v>
      </c>
      <c r="H85" s="34">
        <v>147</v>
      </c>
      <c r="I85" s="34">
        <v>105</v>
      </c>
      <c r="J85" s="34">
        <v>48</v>
      </c>
      <c r="K85" s="31">
        <v>559</v>
      </c>
    </row>
    <row r="86" spans="1:11" ht="15">
      <c r="A86" s="211"/>
      <c r="B86" s="32"/>
      <c r="C86" s="12"/>
      <c r="D86" s="44"/>
      <c r="E86" s="3">
        <v>22</v>
      </c>
      <c r="F86" s="42">
        <v>166</v>
      </c>
      <c r="G86" s="30">
        <v>155</v>
      </c>
      <c r="H86" s="34">
        <v>294</v>
      </c>
      <c r="I86" s="34">
        <v>111</v>
      </c>
      <c r="J86" s="34">
        <v>88</v>
      </c>
      <c r="K86" s="31">
        <v>814</v>
      </c>
    </row>
    <row r="87" spans="1:11" ht="15">
      <c r="A87" s="211"/>
      <c r="B87" s="45"/>
      <c r="C87" s="12"/>
      <c r="D87" s="12"/>
      <c r="E87" s="3">
        <v>27</v>
      </c>
      <c r="F87" s="29">
        <v>138</v>
      </c>
      <c r="G87" s="30">
        <v>201</v>
      </c>
      <c r="H87" s="30">
        <v>118</v>
      </c>
      <c r="I87" s="30">
        <v>84</v>
      </c>
      <c r="J87" s="30">
        <v>47</v>
      </c>
      <c r="K87" s="31">
        <v>588</v>
      </c>
    </row>
    <row r="88" spans="1:11" s="68" customFormat="1" ht="15">
      <c r="A88" s="211"/>
      <c r="B88" s="28"/>
      <c r="C88" s="44"/>
      <c r="D88" s="44"/>
      <c r="E88" s="158" t="s">
        <v>164</v>
      </c>
      <c r="F88" s="29">
        <v>83</v>
      </c>
      <c r="G88" s="30">
        <v>107</v>
      </c>
      <c r="H88" s="30">
        <v>111</v>
      </c>
      <c r="I88" s="30">
        <v>79</v>
      </c>
      <c r="J88" s="30">
        <v>40</v>
      </c>
      <c r="K88" s="31">
        <v>420</v>
      </c>
    </row>
    <row r="89" spans="1:11" ht="15">
      <c r="A89" s="211"/>
      <c r="B89" s="32"/>
      <c r="C89" s="43" t="s">
        <v>28</v>
      </c>
      <c r="D89" s="43" t="s">
        <v>22</v>
      </c>
      <c r="E89" s="3" t="s">
        <v>163</v>
      </c>
      <c r="F89" s="42">
        <v>56</v>
      </c>
      <c r="G89" s="30">
        <v>77</v>
      </c>
      <c r="H89" s="34">
        <v>46</v>
      </c>
      <c r="I89" s="34">
        <v>31</v>
      </c>
      <c r="J89" s="34">
        <v>16</v>
      </c>
      <c r="K89" s="31">
        <v>226</v>
      </c>
    </row>
    <row r="90" spans="1:11" ht="15">
      <c r="A90" s="211"/>
      <c r="B90" s="32"/>
      <c r="C90" s="12"/>
      <c r="D90" s="12"/>
      <c r="E90" s="3">
        <v>22</v>
      </c>
      <c r="F90" s="42">
        <v>63</v>
      </c>
      <c r="G90" s="30">
        <v>86</v>
      </c>
      <c r="H90" s="34">
        <v>43</v>
      </c>
      <c r="I90" s="34">
        <v>38</v>
      </c>
      <c r="J90" s="34">
        <v>14</v>
      </c>
      <c r="K90" s="31">
        <v>244</v>
      </c>
    </row>
    <row r="91" spans="1:11" ht="15">
      <c r="A91" s="211"/>
      <c r="B91" s="32"/>
      <c r="C91" s="12"/>
      <c r="D91" s="12"/>
      <c r="E91" s="3">
        <v>27</v>
      </c>
      <c r="F91" s="42">
        <v>55</v>
      </c>
      <c r="G91" s="30">
        <v>64</v>
      </c>
      <c r="H91" s="34">
        <v>35</v>
      </c>
      <c r="I91" s="34">
        <v>25</v>
      </c>
      <c r="J91" s="34">
        <v>14</v>
      </c>
      <c r="K91" s="31">
        <v>193</v>
      </c>
    </row>
    <row r="92" spans="1:11" s="68" customFormat="1" ht="15">
      <c r="A92" s="211"/>
      <c r="B92" s="32"/>
      <c r="C92" s="44"/>
      <c r="D92" s="41"/>
      <c r="E92" s="158" t="s">
        <v>164</v>
      </c>
      <c r="F92" s="42">
        <v>44</v>
      </c>
      <c r="G92" s="30">
        <v>55</v>
      </c>
      <c r="H92" s="34">
        <v>31</v>
      </c>
      <c r="I92" s="34">
        <v>25</v>
      </c>
      <c r="J92" s="34">
        <v>8</v>
      </c>
      <c r="K92" s="31">
        <v>163</v>
      </c>
    </row>
    <row r="93" spans="1:11" ht="15">
      <c r="A93" s="211"/>
      <c r="B93" s="32"/>
      <c r="C93" s="12"/>
      <c r="D93" s="43" t="s">
        <v>23</v>
      </c>
      <c r="E93" s="3" t="s">
        <v>163</v>
      </c>
      <c r="F93" s="42">
        <v>288</v>
      </c>
      <c r="G93" s="30">
        <v>188</v>
      </c>
      <c r="H93" s="34">
        <v>110</v>
      </c>
      <c r="I93" s="34">
        <v>275</v>
      </c>
      <c r="J93" s="34">
        <v>21</v>
      </c>
      <c r="K93" s="31">
        <v>882</v>
      </c>
    </row>
    <row r="94" spans="1:11" ht="15">
      <c r="A94" s="211"/>
      <c r="B94" s="32"/>
      <c r="C94" s="12"/>
      <c r="D94" s="12"/>
      <c r="E94" s="3">
        <v>22</v>
      </c>
      <c r="F94" s="42">
        <v>291</v>
      </c>
      <c r="G94" s="30">
        <v>125</v>
      </c>
      <c r="H94" s="34">
        <v>275</v>
      </c>
      <c r="I94" s="34">
        <v>262</v>
      </c>
      <c r="J94" s="34">
        <v>16</v>
      </c>
      <c r="K94" s="31">
        <v>969</v>
      </c>
    </row>
    <row r="95" spans="1:11" ht="15">
      <c r="A95" s="211"/>
      <c r="B95" s="44"/>
      <c r="C95" s="12"/>
      <c r="D95" s="12"/>
      <c r="E95" s="3">
        <v>27</v>
      </c>
      <c r="F95" s="29">
        <v>187</v>
      </c>
      <c r="G95" s="30">
        <v>150</v>
      </c>
      <c r="H95" s="30">
        <v>99</v>
      </c>
      <c r="I95" s="30">
        <v>103</v>
      </c>
      <c r="J95" s="30">
        <v>13</v>
      </c>
      <c r="K95" s="31">
        <v>552</v>
      </c>
    </row>
    <row r="96" spans="1:12" s="68" customFormat="1" ht="15">
      <c r="A96" s="207"/>
      <c r="B96" s="41"/>
      <c r="C96" s="16"/>
      <c r="D96" s="41"/>
      <c r="E96" s="158" t="s">
        <v>164</v>
      </c>
      <c r="F96" s="162">
        <v>177</v>
      </c>
      <c r="G96" s="163">
        <v>341</v>
      </c>
      <c r="H96" s="163">
        <v>185</v>
      </c>
      <c r="I96" s="163">
        <v>100</v>
      </c>
      <c r="J96" s="163">
        <v>6</v>
      </c>
      <c r="K96" s="163">
        <v>809</v>
      </c>
      <c r="L96" s="164"/>
    </row>
    <row r="97" spans="1:11" ht="15">
      <c r="A97" s="20" t="s">
        <v>30</v>
      </c>
      <c r="B97" s="20"/>
      <c r="C97" s="2"/>
      <c r="D97" s="46"/>
      <c r="E97" s="14"/>
      <c r="F97" s="47"/>
      <c r="G97" s="26"/>
      <c r="H97" s="47"/>
      <c r="I97" s="47"/>
      <c r="J97" s="47"/>
      <c r="K97" s="26"/>
    </row>
  </sheetData>
  <sheetProtection/>
  <mergeCells count="2">
    <mergeCell ref="A33:A95"/>
    <mergeCell ref="A5:A31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53"/>
  <sheetViews>
    <sheetView zoomScalePageLayoutView="0" workbookViewId="0" topLeftCell="A1">
      <selection activeCell="A47" sqref="A47:A52"/>
    </sheetView>
  </sheetViews>
  <sheetFormatPr defaultColWidth="9.140625" defaultRowHeight="15"/>
  <cols>
    <col min="1" max="1" width="6.140625" style="1" customWidth="1"/>
    <col min="2" max="2" width="9.00390625" style="1" customWidth="1"/>
    <col min="3" max="3" width="5.57421875" style="1" customWidth="1"/>
    <col min="4" max="4" width="9.140625" style="1" customWidth="1"/>
    <col min="5" max="5" width="9.28125" style="1" customWidth="1"/>
    <col min="6" max="16384" width="9.00390625" style="1" customWidth="1"/>
  </cols>
  <sheetData>
    <row r="1" spans="1:11" ht="15">
      <c r="A1" s="143" t="s">
        <v>153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>
      <c r="A2" s="15"/>
      <c r="B2" s="15"/>
      <c r="C2" s="15"/>
      <c r="D2" s="15"/>
      <c r="E2" s="15"/>
      <c r="F2" s="15"/>
      <c r="G2" s="15"/>
      <c r="H2" s="15"/>
      <c r="I2" s="16"/>
      <c r="J2" s="16"/>
      <c r="K2" s="17" t="s">
        <v>60</v>
      </c>
    </row>
    <row r="3" spans="1:11" ht="15">
      <c r="A3" s="18" t="s">
        <v>59</v>
      </c>
      <c r="B3" s="16"/>
      <c r="C3" s="16"/>
      <c r="D3" s="16"/>
      <c r="E3" s="16"/>
      <c r="F3" s="16"/>
      <c r="G3" s="16"/>
      <c r="H3" s="16"/>
      <c r="I3" s="16"/>
      <c r="J3" s="16"/>
      <c r="K3" s="17" t="s">
        <v>58</v>
      </c>
    </row>
    <row r="4" spans="1:11" ht="15" customHeight="1">
      <c r="A4" s="67"/>
      <c r="B4" s="66"/>
      <c r="C4" s="66"/>
      <c r="D4" s="65" t="s">
        <v>57</v>
      </c>
      <c r="E4" s="22" t="s">
        <v>56</v>
      </c>
      <c r="F4" s="23" t="s">
        <v>55</v>
      </c>
      <c r="G4" s="23" t="s">
        <v>54</v>
      </c>
      <c r="H4" s="23" t="s">
        <v>53</v>
      </c>
      <c r="I4" s="23" t="s">
        <v>52</v>
      </c>
      <c r="J4" s="23" t="s">
        <v>51</v>
      </c>
      <c r="K4" s="23" t="s">
        <v>50</v>
      </c>
    </row>
    <row r="5" spans="1:11" ht="15" customHeight="1">
      <c r="A5" s="210" t="s">
        <v>49</v>
      </c>
      <c r="B5" s="32" t="s">
        <v>48</v>
      </c>
      <c r="C5" s="4"/>
      <c r="D5" s="4"/>
      <c r="E5" s="175" t="s">
        <v>165</v>
      </c>
      <c r="F5" s="64">
        <v>964</v>
      </c>
      <c r="G5" s="63">
        <v>1174</v>
      </c>
      <c r="H5" s="63">
        <v>753</v>
      </c>
      <c r="I5" s="63">
        <v>620</v>
      </c>
      <c r="J5" s="63">
        <v>335</v>
      </c>
      <c r="K5" s="62">
        <v>3846</v>
      </c>
    </row>
    <row r="6" spans="1:11" ht="15" customHeight="1">
      <c r="A6" s="211"/>
      <c r="B6" s="8"/>
      <c r="C6" s="9"/>
      <c r="D6" s="9"/>
      <c r="E6" s="3">
        <v>22</v>
      </c>
      <c r="F6" s="55">
        <v>697</v>
      </c>
      <c r="G6" s="54">
        <v>890</v>
      </c>
      <c r="H6" s="54">
        <v>657</v>
      </c>
      <c r="I6" s="54">
        <v>485</v>
      </c>
      <c r="J6" s="54">
        <v>295</v>
      </c>
      <c r="K6" s="53">
        <v>3024</v>
      </c>
    </row>
    <row r="7" spans="1:11" ht="15" customHeight="1">
      <c r="A7" s="211"/>
      <c r="B7" s="5"/>
      <c r="C7" s="6"/>
      <c r="D7" s="6"/>
      <c r="E7" s="7">
        <v>27</v>
      </c>
      <c r="F7" s="55">
        <v>545</v>
      </c>
      <c r="G7" s="54">
        <v>677</v>
      </c>
      <c r="H7" s="54">
        <v>545</v>
      </c>
      <c r="I7" s="54">
        <v>385</v>
      </c>
      <c r="J7" s="54">
        <v>220</v>
      </c>
      <c r="K7" s="53">
        <v>2372</v>
      </c>
    </row>
    <row r="8" spans="1:11" ht="15" customHeight="1">
      <c r="A8" s="211"/>
      <c r="B8" s="19" t="s">
        <v>47</v>
      </c>
      <c r="C8" s="2"/>
      <c r="D8" s="2"/>
      <c r="E8" s="175" t="s">
        <v>165</v>
      </c>
      <c r="F8" s="55">
        <v>1073</v>
      </c>
      <c r="G8" s="54">
        <v>1361</v>
      </c>
      <c r="H8" s="48">
        <v>888</v>
      </c>
      <c r="I8" s="48">
        <v>759</v>
      </c>
      <c r="J8" s="48">
        <v>355</v>
      </c>
      <c r="K8" s="53">
        <v>4436</v>
      </c>
    </row>
    <row r="9" spans="1:11" ht="15" customHeight="1">
      <c r="A9" s="211"/>
      <c r="B9" s="8"/>
      <c r="C9" s="9"/>
      <c r="D9" s="9"/>
      <c r="E9" s="3">
        <v>22</v>
      </c>
      <c r="F9" s="55">
        <v>801</v>
      </c>
      <c r="G9" s="54">
        <v>1087</v>
      </c>
      <c r="H9" s="48">
        <v>815</v>
      </c>
      <c r="I9" s="48">
        <v>645</v>
      </c>
      <c r="J9" s="48">
        <v>313</v>
      </c>
      <c r="K9" s="53">
        <v>3661</v>
      </c>
    </row>
    <row r="10" spans="1:11" ht="15" customHeight="1">
      <c r="A10" s="211"/>
      <c r="B10" s="8"/>
      <c r="C10" s="9"/>
      <c r="D10" s="9"/>
      <c r="E10" s="7">
        <v>27</v>
      </c>
      <c r="F10" s="55">
        <v>666</v>
      </c>
      <c r="G10" s="54">
        <v>818</v>
      </c>
      <c r="H10" s="54">
        <v>662</v>
      </c>
      <c r="I10" s="54">
        <v>549</v>
      </c>
      <c r="J10" s="54">
        <v>243</v>
      </c>
      <c r="K10" s="53">
        <v>2938</v>
      </c>
    </row>
    <row r="11" spans="1:11" ht="15" customHeight="1">
      <c r="A11" s="211"/>
      <c r="B11" s="12"/>
      <c r="C11" s="212" t="s">
        <v>46</v>
      </c>
      <c r="D11" s="19" t="s">
        <v>35</v>
      </c>
      <c r="E11" s="175" t="s">
        <v>165</v>
      </c>
      <c r="F11" s="55">
        <v>134</v>
      </c>
      <c r="G11" s="54">
        <v>172</v>
      </c>
      <c r="H11" s="54">
        <v>145</v>
      </c>
      <c r="I11" s="48">
        <v>73</v>
      </c>
      <c r="J11" s="48">
        <v>77</v>
      </c>
      <c r="K11" s="53">
        <v>601</v>
      </c>
    </row>
    <row r="12" spans="1:11" ht="15" customHeight="1">
      <c r="A12" s="211"/>
      <c r="B12" s="12"/>
      <c r="C12" s="213"/>
      <c r="D12" s="8"/>
      <c r="E12" s="3">
        <v>22</v>
      </c>
      <c r="F12" s="61" t="s">
        <v>38</v>
      </c>
      <c r="G12" s="60" t="s">
        <v>42</v>
      </c>
      <c r="H12" s="60" t="s">
        <v>38</v>
      </c>
      <c r="I12" s="60" t="s">
        <v>38</v>
      </c>
      <c r="J12" s="60" t="s">
        <v>38</v>
      </c>
      <c r="K12" s="59" t="s">
        <v>38</v>
      </c>
    </row>
    <row r="13" spans="1:11" ht="15" customHeight="1">
      <c r="A13" s="211"/>
      <c r="B13" s="12"/>
      <c r="C13" s="213"/>
      <c r="D13" s="5"/>
      <c r="E13" s="7">
        <v>27</v>
      </c>
      <c r="F13" s="61" t="s">
        <v>38</v>
      </c>
      <c r="G13" s="60" t="s">
        <v>38</v>
      </c>
      <c r="H13" s="60" t="s">
        <v>38</v>
      </c>
      <c r="I13" s="60" t="s">
        <v>38</v>
      </c>
      <c r="J13" s="60" t="s">
        <v>38</v>
      </c>
      <c r="K13" s="59" t="s">
        <v>38</v>
      </c>
    </row>
    <row r="14" spans="1:11" ht="15" customHeight="1">
      <c r="A14" s="211"/>
      <c r="B14" s="12"/>
      <c r="C14" s="213"/>
      <c r="D14" s="32" t="s">
        <v>43</v>
      </c>
      <c r="E14" s="175" t="s">
        <v>165</v>
      </c>
      <c r="F14" s="55">
        <v>136</v>
      </c>
      <c r="G14" s="54">
        <v>176</v>
      </c>
      <c r="H14" s="54">
        <v>148</v>
      </c>
      <c r="I14" s="48">
        <v>79</v>
      </c>
      <c r="J14" s="48">
        <v>77</v>
      </c>
      <c r="K14" s="53">
        <v>616</v>
      </c>
    </row>
    <row r="15" spans="1:11" ht="15" customHeight="1">
      <c r="A15" s="211"/>
      <c r="B15" s="12"/>
      <c r="C15" s="213"/>
      <c r="D15" s="8"/>
      <c r="E15" s="3">
        <v>22</v>
      </c>
      <c r="F15" s="61" t="s">
        <v>38</v>
      </c>
      <c r="G15" s="60" t="s">
        <v>42</v>
      </c>
      <c r="H15" s="60" t="s">
        <v>38</v>
      </c>
      <c r="I15" s="60" t="s">
        <v>38</v>
      </c>
      <c r="J15" s="60" t="s">
        <v>38</v>
      </c>
      <c r="K15" s="59" t="s">
        <v>38</v>
      </c>
    </row>
    <row r="16" spans="1:11" ht="15" customHeight="1">
      <c r="A16" s="211"/>
      <c r="B16" s="12"/>
      <c r="C16" s="219"/>
      <c r="D16" s="5"/>
      <c r="E16" s="7">
        <v>27</v>
      </c>
      <c r="F16" s="61" t="s">
        <v>38</v>
      </c>
      <c r="G16" s="60" t="s">
        <v>38</v>
      </c>
      <c r="H16" s="60" t="s">
        <v>38</v>
      </c>
      <c r="I16" s="60" t="s">
        <v>38</v>
      </c>
      <c r="J16" s="60" t="s">
        <v>38</v>
      </c>
      <c r="K16" s="59" t="s">
        <v>38</v>
      </c>
    </row>
    <row r="17" spans="1:11" ht="15" customHeight="1">
      <c r="A17" s="211"/>
      <c r="B17" s="12"/>
      <c r="C17" s="212" t="s">
        <v>45</v>
      </c>
      <c r="D17" s="19" t="s">
        <v>35</v>
      </c>
      <c r="E17" s="175" t="s">
        <v>165</v>
      </c>
      <c r="F17" s="55">
        <v>686</v>
      </c>
      <c r="G17" s="54">
        <v>758</v>
      </c>
      <c r="H17" s="54">
        <v>513</v>
      </c>
      <c r="I17" s="48">
        <v>408</v>
      </c>
      <c r="J17" s="48">
        <v>236</v>
      </c>
      <c r="K17" s="53">
        <v>2601</v>
      </c>
    </row>
    <row r="18" spans="1:11" ht="15" customHeight="1">
      <c r="A18" s="211"/>
      <c r="B18" s="12"/>
      <c r="C18" s="213"/>
      <c r="D18" s="8"/>
      <c r="E18" s="3">
        <v>22</v>
      </c>
      <c r="F18" s="61" t="s">
        <v>38</v>
      </c>
      <c r="G18" s="60" t="s">
        <v>38</v>
      </c>
      <c r="H18" s="60" t="s">
        <v>38</v>
      </c>
      <c r="I18" s="60" t="s">
        <v>38</v>
      </c>
      <c r="J18" s="60" t="s">
        <v>38</v>
      </c>
      <c r="K18" s="59" t="s">
        <v>38</v>
      </c>
    </row>
    <row r="19" spans="1:11" ht="15" customHeight="1">
      <c r="A19" s="211"/>
      <c r="B19" s="12"/>
      <c r="C19" s="213"/>
      <c r="D19" s="5"/>
      <c r="E19" s="7">
        <v>27</v>
      </c>
      <c r="F19" s="61" t="s">
        <v>38</v>
      </c>
      <c r="G19" s="60" t="s">
        <v>38</v>
      </c>
      <c r="H19" s="60" t="s">
        <v>38</v>
      </c>
      <c r="I19" s="60" t="s">
        <v>38</v>
      </c>
      <c r="J19" s="60" t="s">
        <v>38</v>
      </c>
      <c r="K19" s="59" t="s">
        <v>38</v>
      </c>
    </row>
    <row r="20" spans="1:11" ht="15" customHeight="1">
      <c r="A20" s="211"/>
      <c r="B20" s="12"/>
      <c r="C20" s="213"/>
      <c r="D20" s="32" t="s">
        <v>43</v>
      </c>
      <c r="E20" s="175" t="s">
        <v>165</v>
      </c>
      <c r="F20" s="55">
        <v>700</v>
      </c>
      <c r="G20" s="54">
        <v>796</v>
      </c>
      <c r="H20" s="54">
        <v>541</v>
      </c>
      <c r="I20" s="54">
        <v>436</v>
      </c>
      <c r="J20" s="54">
        <v>240</v>
      </c>
      <c r="K20" s="53">
        <v>2713</v>
      </c>
    </row>
    <row r="21" spans="1:11" ht="15" customHeight="1">
      <c r="A21" s="211"/>
      <c r="B21" s="12"/>
      <c r="C21" s="213"/>
      <c r="D21" s="8"/>
      <c r="E21" s="3">
        <v>22</v>
      </c>
      <c r="F21" s="61" t="s">
        <v>38</v>
      </c>
      <c r="G21" s="60" t="s">
        <v>38</v>
      </c>
      <c r="H21" s="60" t="s">
        <v>38</v>
      </c>
      <c r="I21" s="60" t="s">
        <v>38</v>
      </c>
      <c r="J21" s="60" t="s">
        <v>38</v>
      </c>
      <c r="K21" s="59" t="s">
        <v>38</v>
      </c>
    </row>
    <row r="22" spans="1:11" ht="15" customHeight="1">
      <c r="A22" s="211"/>
      <c r="B22" s="12"/>
      <c r="C22" s="219"/>
      <c r="D22" s="5"/>
      <c r="E22" s="7">
        <v>27</v>
      </c>
      <c r="F22" s="61" t="s">
        <v>38</v>
      </c>
      <c r="G22" s="60" t="s">
        <v>38</v>
      </c>
      <c r="H22" s="60" t="s">
        <v>38</v>
      </c>
      <c r="I22" s="60" t="s">
        <v>38</v>
      </c>
      <c r="J22" s="60" t="s">
        <v>38</v>
      </c>
      <c r="K22" s="59" t="s">
        <v>40</v>
      </c>
    </row>
    <row r="23" spans="1:11" ht="15" customHeight="1">
      <c r="A23" s="211"/>
      <c r="B23" s="12"/>
      <c r="C23" s="210" t="s">
        <v>44</v>
      </c>
      <c r="D23" s="19" t="s">
        <v>35</v>
      </c>
      <c r="E23" s="175" t="s">
        <v>165</v>
      </c>
      <c r="F23" s="55">
        <v>203</v>
      </c>
      <c r="G23" s="54">
        <v>342</v>
      </c>
      <c r="H23" s="54">
        <v>155</v>
      </c>
      <c r="I23" s="54">
        <v>202</v>
      </c>
      <c r="J23" s="54">
        <v>37</v>
      </c>
      <c r="K23" s="53">
        <v>939</v>
      </c>
    </row>
    <row r="24" spans="1:11" ht="15" customHeight="1">
      <c r="A24" s="211"/>
      <c r="B24" s="12"/>
      <c r="C24" s="211"/>
      <c r="D24" s="8"/>
      <c r="E24" s="3">
        <v>22</v>
      </c>
      <c r="F24" s="61" t="s">
        <v>38</v>
      </c>
      <c r="G24" s="60" t="s">
        <v>38</v>
      </c>
      <c r="H24" s="60" t="s">
        <v>38</v>
      </c>
      <c r="I24" s="60" t="s">
        <v>38</v>
      </c>
      <c r="J24" s="60" t="s">
        <v>38</v>
      </c>
      <c r="K24" s="59" t="s">
        <v>38</v>
      </c>
    </row>
    <row r="25" spans="1:11" ht="15" customHeight="1">
      <c r="A25" s="211"/>
      <c r="B25" s="12"/>
      <c r="C25" s="211"/>
      <c r="D25" s="5"/>
      <c r="E25" s="7">
        <v>27</v>
      </c>
      <c r="F25" s="61" t="s">
        <v>38</v>
      </c>
      <c r="G25" s="60" t="s">
        <v>38</v>
      </c>
      <c r="H25" s="60" t="s">
        <v>38</v>
      </c>
      <c r="I25" s="60" t="s">
        <v>39</v>
      </c>
      <c r="J25" s="60" t="s">
        <v>38</v>
      </c>
      <c r="K25" s="59" t="s">
        <v>38</v>
      </c>
    </row>
    <row r="26" spans="1:11" ht="15" customHeight="1">
      <c r="A26" s="211"/>
      <c r="B26" s="12"/>
      <c r="C26" s="211"/>
      <c r="D26" s="32" t="s">
        <v>43</v>
      </c>
      <c r="E26" s="175" t="s">
        <v>165</v>
      </c>
      <c r="F26" s="55">
        <v>237</v>
      </c>
      <c r="G26" s="54">
        <v>389</v>
      </c>
      <c r="H26" s="54">
        <v>199</v>
      </c>
      <c r="I26" s="54">
        <v>244</v>
      </c>
      <c r="J26" s="54">
        <v>38</v>
      </c>
      <c r="K26" s="53">
        <v>1107</v>
      </c>
    </row>
    <row r="27" spans="1:11" ht="15" customHeight="1">
      <c r="A27" s="211"/>
      <c r="B27" s="12"/>
      <c r="C27" s="211"/>
      <c r="D27" s="8"/>
      <c r="E27" s="3">
        <v>22</v>
      </c>
      <c r="F27" s="61" t="s">
        <v>38</v>
      </c>
      <c r="G27" s="60" t="s">
        <v>38</v>
      </c>
      <c r="H27" s="60" t="s">
        <v>38</v>
      </c>
      <c r="I27" s="60" t="s">
        <v>40</v>
      </c>
      <c r="J27" s="60" t="s">
        <v>38</v>
      </c>
      <c r="K27" s="59" t="s">
        <v>38</v>
      </c>
    </row>
    <row r="28" spans="1:11" ht="15" customHeight="1">
      <c r="A28" s="214"/>
      <c r="B28" s="13"/>
      <c r="C28" s="214"/>
      <c r="D28" s="5"/>
      <c r="E28" s="7">
        <v>27</v>
      </c>
      <c r="F28" s="61" t="s">
        <v>38</v>
      </c>
      <c r="G28" s="60" t="s">
        <v>38</v>
      </c>
      <c r="H28" s="60" t="s">
        <v>40</v>
      </c>
      <c r="I28" s="60" t="s">
        <v>42</v>
      </c>
      <c r="J28" s="60" t="s">
        <v>38</v>
      </c>
      <c r="K28" s="59" t="s">
        <v>38</v>
      </c>
    </row>
    <row r="29" spans="1:11" ht="15" customHeight="1">
      <c r="A29" s="216" t="s">
        <v>41</v>
      </c>
      <c r="B29" s="19" t="s">
        <v>35</v>
      </c>
      <c r="C29" s="2"/>
      <c r="D29" s="2"/>
      <c r="E29" s="175" t="s">
        <v>165</v>
      </c>
      <c r="F29" s="55">
        <v>441</v>
      </c>
      <c r="G29" s="54">
        <v>678</v>
      </c>
      <c r="H29" s="54">
        <v>402</v>
      </c>
      <c r="I29" s="54">
        <v>398</v>
      </c>
      <c r="J29" s="54">
        <v>169</v>
      </c>
      <c r="K29" s="53">
        <v>2088</v>
      </c>
    </row>
    <row r="30" spans="1:11" ht="15" customHeight="1">
      <c r="A30" s="217"/>
      <c r="B30" s="8"/>
      <c r="C30" s="4"/>
      <c r="D30" s="4"/>
      <c r="E30" s="3">
        <v>22</v>
      </c>
      <c r="F30" s="61" t="s">
        <v>38</v>
      </c>
      <c r="G30" s="60" t="s">
        <v>38</v>
      </c>
      <c r="H30" s="60" t="s">
        <v>38</v>
      </c>
      <c r="I30" s="60" t="s">
        <v>38</v>
      </c>
      <c r="J30" s="60" t="s">
        <v>38</v>
      </c>
      <c r="K30" s="59" t="s">
        <v>38</v>
      </c>
    </row>
    <row r="31" spans="1:11" ht="15" customHeight="1">
      <c r="A31" s="217"/>
      <c r="B31" s="5"/>
      <c r="C31" s="6"/>
      <c r="D31" s="6"/>
      <c r="E31" s="7">
        <v>27</v>
      </c>
      <c r="F31" s="61" t="s">
        <v>38</v>
      </c>
      <c r="G31" s="60" t="s">
        <v>38</v>
      </c>
      <c r="H31" s="60" t="s">
        <v>38</v>
      </c>
      <c r="I31" s="60" t="s">
        <v>38</v>
      </c>
      <c r="J31" s="60" t="s">
        <v>38</v>
      </c>
      <c r="K31" s="59" t="s">
        <v>38</v>
      </c>
    </row>
    <row r="32" spans="1:11" ht="15" customHeight="1">
      <c r="A32" s="217"/>
      <c r="B32" s="32" t="s">
        <v>34</v>
      </c>
      <c r="C32" s="4"/>
      <c r="D32" s="4"/>
      <c r="E32" s="175" t="s">
        <v>165</v>
      </c>
      <c r="F32" s="55">
        <v>500</v>
      </c>
      <c r="G32" s="54">
        <v>772</v>
      </c>
      <c r="H32" s="54">
        <v>449</v>
      </c>
      <c r="I32" s="54">
        <v>472</v>
      </c>
      <c r="J32" s="54">
        <v>184</v>
      </c>
      <c r="K32" s="53">
        <v>2377</v>
      </c>
    </row>
    <row r="33" spans="1:11" ht="15" customHeight="1">
      <c r="A33" s="217"/>
      <c r="B33" s="8"/>
      <c r="C33" s="9"/>
      <c r="D33" s="9"/>
      <c r="E33" s="3">
        <v>22</v>
      </c>
      <c r="F33" s="61" t="s">
        <v>38</v>
      </c>
      <c r="G33" s="60" t="s">
        <v>38</v>
      </c>
      <c r="H33" s="60" t="s">
        <v>38</v>
      </c>
      <c r="I33" s="60" t="s">
        <v>38</v>
      </c>
      <c r="J33" s="60" t="s">
        <v>38</v>
      </c>
      <c r="K33" s="59" t="s">
        <v>38</v>
      </c>
    </row>
    <row r="34" spans="1:11" ht="15" customHeight="1">
      <c r="A34" s="218"/>
      <c r="B34" s="5"/>
      <c r="C34" s="6"/>
      <c r="D34" s="6"/>
      <c r="E34" s="7">
        <v>27</v>
      </c>
      <c r="F34" s="61" t="s">
        <v>38</v>
      </c>
      <c r="G34" s="60" t="s">
        <v>38</v>
      </c>
      <c r="H34" s="60" t="s">
        <v>38</v>
      </c>
      <c r="I34" s="60" t="s">
        <v>38</v>
      </c>
      <c r="J34" s="60" t="s">
        <v>38</v>
      </c>
      <c r="K34" s="59" t="s">
        <v>38</v>
      </c>
    </row>
    <row r="35" spans="1:11" ht="15" customHeight="1">
      <c r="A35" s="215" t="s">
        <v>219</v>
      </c>
      <c r="B35" s="19" t="s">
        <v>35</v>
      </c>
      <c r="C35" s="2"/>
      <c r="D35" s="2"/>
      <c r="E35" s="175" t="s">
        <v>165</v>
      </c>
      <c r="F35" s="55">
        <v>11</v>
      </c>
      <c r="G35" s="54">
        <v>30</v>
      </c>
      <c r="H35" s="54">
        <v>335</v>
      </c>
      <c r="I35" s="54">
        <v>39</v>
      </c>
      <c r="J35" s="54">
        <v>1</v>
      </c>
      <c r="K35" s="53">
        <v>416</v>
      </c>
    </row>
    <row r="36" spans="1:11" ht="15" customHeight="1">
      <c r="A36" s="211"/>
      <c r="B36" s="8"/>
      <c r="C36" s="4"/>
      <c r="D36" s="4"/>
      <c r="E36" s="3">
        <v>22</v>
      </c>
      <c r="F36" s="61" t="s">
        <v>38</v>
      </c>
      <c r="G36" s="60" t="s">
        <v>38</v>
      </c>
      <c r="H36" s="60" t="s">
        <v>38</v>
      </c>
      <c r="I36" s="60" t="s">
        <v>38</v>
      </c>
      <c r="J36" s="60" t="s">
        <v>38</v>
      </c>
      <c r="K36" s="59" t="s">
        <v>38</v>
      </c>
    </row>
    <row r="37" spans="1:11" ht="15" customHeight="1">
      <c r="A37" s="211"/>
      <c r="B37" s="5"/>
      <c r="C37" s="6"/>
      <c r="D37" s="6"/>
      <c r="E37" s="7">
        <v>27</v>
      </c>
      <c r="F37" s="61" t="s">
        <v>40</v>
      </c>
      <c r="G37" s="60" t="s">
        <v>38</v>
      </c>
      <c r="H37" s="60" t="s">
        <v>38</v>
      </c>
      <c r="I37" s="60" t="s">
        <v>40</v>
      </c>
      <c r="J37" s="60" t="s">
        <v>39</v>
      </c>
      <c r="K37" s="59" t="s">
        <v>38</v>
      </c>
    </row>
    <row r="38" spans="1:11" ht="15" customHeight="1">
      <c r="A38" s="211"/>
      <c r="B38" s="16" t="s">
        <v>34</v>
      </c>
      <c r="C38" s="4"/>
      <c r="D38" s="4"/>
      <c r="E38" s="175" t="s">
        <v>165</v>
      </c>
      <c r="F38" s="55">
        <v>12</v>
      </c>
      <c r="G38" s="54">
        <v>30</v>
      </c>
      <c r="H38" s="54">
        <v>349</v>
      </c>
      <c r="I38" s="54">
        <v>39</v>
      </c>
      <c r="J38" s="54">
        <v>1</v>
      </c>
      <c r="K38" s="53">
        <v>431</v>
      </c>
    </row>
    <row r="39" spans="1:11" ht="15" customHeight="1">
      <c r="A39" s="211"/>
      <c r="B39" s="9"/>
      <c r="C39" s="9"/>
      <c r="D39" s="9"/>
      <c r="E39" s="3">
        <v>22</v>
      </c>
      <c r="F39" s="61" t="s">
        <v>38</v>
      </c>
      <c r="G39" s="60" t="s">
        <v>38</v>
      </c>
      <c r="H39" s="60" t="s">
        <v>39</v>
      </c>
      <c r="I39" s="60" t="s">
        <v>38</v>
      </c>
      <c r="J39" s="60" t="s">
        <v>38</v>
      </c>
      <c r="K39" s="59" t="s">
        <v>38</v>
      </c>
    </row>
    <row r="40" spans="1:11" ht="15" customHeight="1">
      <c r="A40" s="214"/>
      <c r="B40" s="6"/>
      <c r="C40" s="6"/>
      <c r="D40" s="6"/>
      <c r="E40" s="7">
        <v>27</v>
      </c>
      <c r="F40" s="61" t="s">
        <v>38</v>
      </c>
      <c r="G40" s="60" t="s">
        <v>38</v>
      </c>
      <c r="H40" s="60" t="s">
        <v>38</v>
      </c>
      <c r="I40" s="60" t="s">
        <v>38</v>
      </c>
      <c r="J40" s="60" t="s">
        <v>38</v>
      </c>
      <c r="K40" s="59" t="s">
        <v>38</v>
      </c>
    </row>
    <row r="41" spans="1:11" ht="15" customHeight="1">
      <c r="A41" s="210" t="s">
        <v>37</v>
      </c>
      <c r="B41" s="19" t="s">
        <v>35</v>
      </c>
      <c r="C41" s="2"/>
      <c r="D41" s="2"/>
      <c r="E41" s="175" t="s">
        <v>165</v>
      </c>
      <c r="F41" s="55">
        <v>733</v>
      </c>
      <c r="G41" s="54">
        <v>914</v>
      </c>
      <c r="H41" s="54">
        <v>520</v>
      </c>
      <c r="I41" s="54">
        <v>504</v>
      </c>
      <c r="J41" s="54">
        <v>274</v>
      </c>
      <c r="K41" s="53">
        <v>2945</v>
      </c>
    </row>
    <row r="42" spans="1:11" ht="15" customHeight="1">
      <c r="A42" s="211"/>
      <c r="B42" s="8"/>
      <c r="C42" s="4"/>
      <c r="D42" s="4"/>
      <c r="E42" s="3">
        <v>22</v>
      </c>
      <c r="F42" s="55">
        <v>521</v>
      </c>
      <c r="G42" s="54">
        <v>689</v>
      </c>
      <c r="H42" s="54">
        <v>398</v>
      </c>
      <c r="I42" s="54">
        <v>369</v>
      </c>
      <c r="J42" s="54">
        <v>233</v>
      </c>
      <c r="K42" s="53">
        <v>2210</v>
      </c>
    </row>
    <row r="43" spans="1:11" ht="15" customHeight="1">
      <c r="A43" s="211"/>
      <c r="B43" s="5"/>
      <c r="C43" s="6"/>
      <c r="D43" s="6"/>
      <c r="E43" s="7">
        <v>27</v>
      </c>
      <c r="F43" s="58">
        <v>405</v>
      </c>
      <c r="G43" s="48">
        <v>523</v>
      </c>
      <c r="H43" s="48">
        <v>308</v>
      </c>
      <c r="I43" s="48">
        <v>294</v>
      </c>
      <c r="J43" s="48">
        <v>185</v>
      </c>
      <c r="K43" s="57">
        <v>1715</v>
      </c>
    </row>
    <row r="44" spans="1:11" ht="15" customHeight="1">
      <c r="A44" s="211"/>
      <c r="B44" s="16" t="s">
        <v>34</v>
      </c>
      <c r="C44" s="4"/>
      <c r="D44" s="4"/>
      <c r="E44" s="175" t="s">
        <v>165</v>
      </c>
      <c r="F44" s="55">
        <v>747</v>
      </c>
      <c r="G44" s="54">
        <v>922</v>
      </c>
      <c r="H44" s="54">
        <v>524</v>
      </c>
      <c r="I44" s="54">
        <v>506</v>
      </c>
      <c r="J44" s="54">
        <v>276</v>
      </c>
      <c r="K44" s="53">
        <v>2975</v>
      </c>
    </row>
    <row r="45" spans="1:11" ht="15" customHeight="1">
      <c r="A45" s="211"/>
      <c r="B45" s="9"/>
      <c r="C45" s="9"/>
      <c r="D45" s="9"/>
      <c r="E45" s="3">
        <v>22</v>
      </c>
      <c r="F45" s="55">
        <v>534</v>
      </c>
      <c r="G45" s="54">
        <v>720</v>
      </c>
      <c r="H45" s="54">
        <v>408</v>
      </c>
      <c r="I45" s="54">
        <v>382</v>
      </c>
      <c r="J45" s="54">
        <v>240</v>
      </c>
      <c r="K45" s="53">
        <v>2284</v>
      </c>
    </row>
    <row r="46" spans="1:11" ht="15" customHeight="1">
      <c r="A46" s="214"/>
      <c r="B46" s="6"/>
      <c r="C46" s="6"/>
      <c r="D46" s="6"/>
      <c r="E46" s="7">
        <v>27</v>
      </c>
      <c r="F46" s="55">
        <v>413</v>
      </c>
      <c r="G46" s="54">
        <v>528</v>
      </c>
      <c r="H46" s="54">
        <v>317</v>
      </c>
      <c r="I46" s="54">
        <v>332</v>
      </c>
      <c r="J46" s="54">
        <v>192</v>
      </c>
      <c r="K46" s="53">
        <v>1782</v>
      </c>
    </row>
    <row r="47" spans="1:11" ht="15" customHeight="1">
      <c r="A47" s="210" t="s">
        <v>36</v>
      </c>
      <c r="B47" s="19" t="s">
        <v>35</v>
      </c>
      <c r="C47" s="2"/>
      <c r="D47" s="2"/>
      <c r="E47" s="175" t="s">
        <v>165</v>
      </c>
      <c r="F47" s="55">
        <v>625</v>
      </c>
      <c r="G47" s="54">
        <v>755</v>
      </c>
      <c r="H47" s="54">
        <v>326</v>
      </c>
      <c r="I47" s="54">
        <v>398</v>
      </c>
      <c r="J47" s="54">
        <v>185</v>
      </c>
      <c r="K47" s="53">
        <v>2289</v>
      </c>
    </row>
    <row r="48" spans="1:11" ht="15" customHeight="1">
      <c r="A48" s="211"/>
      <c r="B48" s="8"/>
      <c r="C48" s="4"/>
      <c r="D48" s="4"/>
      <c r="E48" s="3">
        <v>22</v>
      </c>
      <c r="F48" s="55">
        <v>444</v>
      </c>
      <c r="G48" s="54">
        <v>544</v>
      </c>
      <c r="H48" s="54">
        <v>236</v>
      </c>
      <c r="I48" s="54">
        <v>289</v>
      </c>
      <c r="J48" s="54">
        <v>129</v>
      </c>
      <c r="K48" s="53">
        <v>1642</v>
      </c>
    </row>
    <row r="49" spans="1:11" ht="15" customHeight="1">
      <c r="A49" s="211"/>
      <c r="B49" s="5"/>
      <c r="C49" s="6"/>
      <c r="D49" s="6"/>
      <c r="E49" s="7">
        <v>27</v>
      </c>
      <c r="F49" s="55">
        <v>344</v>
      </c>
      <c r="G49" s="54">
        <v>409</v>
      </c>
      <c r="H49" s="54">
        <v>191</v>
      </c>
      <c r="I49" s="54">
        <v>226</v>
      </c>
      <c r="J49" s="54">
        <v>105</v>
      </c>
      <c r="K49" s="53">
        <v>1275</v>
      </c>
    </row>
    <row r="50" spans="1:11" ht="15" customHeight="1">
      <c r="A50" s="211"/>
      <c r="B50" s="32" t="s">
        <v>34</v>
      </c>
      <c r="C50" s="4"/>
      <c r="D50" s="4"/>
      <c r="E50" s="175" t="s">
        <v>165</v>
      </c>
      <c r="F50" s="55">
        <v>650</v>
      </c>
      <c r="G50" s="54">
        <v>769</v>
      </c>
      <c r="H50" s="48">
        <v>337</v>
      </c>
      <c r="I50" s="48">
        <v>424</v>
      </c>
      <c r="J50" s="48">
        <v>187</v>
      </c>
      <c r="K50" s="53">
        <v>2367</v>
      </c>
    </row>
    <row r="51" spans="1:11" ht="15" customHeight="1">
      <c r="A51" s="211"/>
      <c r="B51" s="8"/>
      <c r="C51" s="9"/>
      <c r="D51" s="9"/>
      <c r="E51" s="3">
        <v>22</v>
      </c>
      <c r="F51" s="55">
        <v>478</v>
      </c>
      <c r="G51" s="54">
        <v>583</v>
      </c>
      <c r="H51" s="48">
        <v>257</v>
      </c>
      <c r="I51" s="48">
        <v>329</v>
      </c>
      <c r="J51" s="48">
        <v>134</v>
      </c>
      <c r="K51" s="53">
        <v>1781</v>
      </c>
    </row>
    <row r="52" spans="1:11" ht="15" customHeight="1">
      <c r="A52" s="214"/>
      <c r="B52" s="5"/>
      <c r="C52" s="6"/>
      <c r="D52" s="6"/>
      <c r="E52" s="7">
        <v>27</v>
      </c>
      <c r="F52" s="52">
        <v>389</v>
      </c>
      <c r="G52" s="51">
        <v>435</v>
      </c>
      <c r="H52" s="51">
        <v>212</v>
      </c>
      <c r="I52" s="51">
        <v>280</v>
      </c>
      <c r="J52" s="51">
        <v>113</v>
      </c>
      <c r="K52" s="50">
        <v>1429</v>
      </c>
    </row>
    <row r="53" spans="1:11" ht="15" customHeight="1">
      <c r="A53" s="49" t="s">
        <v>33</v>
      </c>
      <c r="B53" s="9"/>
      <c r="C53" s="9"/>
      <c r="D53" s="9"/>
      <c r="E53" s="9"/>
      <c r="F53" s="9"/>
      <c r="G53" s="9"/>
      <c r="H53" s="9"/>
      <c r="I53" s="9"/>
      <c r="J53" s="48"/>
      <c r="K53" s="48"/>
    </row>
    <row r="54" ht="15" customHeight="1"/>
  </sheetData>
  <sheetProtection/>
  <mergeCells count="8">
    <mergeCell ref="A47:A52"/>
    <mergeCell ref="A35:A40"/>
    <mergeCell ref="A41:A46"/>
    <mergeCell ref="C23:C28"/>
    <mergeCell ref="A29:A34"/>
    <mergeCell ref="A5:A28"/>
    <mergeCell ref="C11:C16"/>
    <mergeCell ref="C17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2"/>
  <sheetViews>
    <sheetView zoomScalePageLayoutView="0" workbookViewId="0" topLeftCell="A1">
      <selection activeCell="A60" sqref="A60"/>
    </sheetView>
  </sheetViews>
  <sheetFormatPr defaultColWidth="9.140625" defaultRowHeight="15"/>
  <cols>
    <col min="1" max="1" width="12.421875" style="1" customWidth="1"/>
    <col min="2" max="2" width="12.28125" style="1" bestFit="1" customWidth="1"/>
    <col min="3" max="3" width="14.7109375" style="1" customWidth="1"/>
    <col min="4" max="16384" width="9.00390625" style="1" customWidth="1"/>
  </cols>
  <sheetData>
    <row r="1" ht="15">
      <c r="A1" s="143" t="s">
        <v>154</v>
      </c>
    </row>
    <row r="2" spans="1:10" ht="15">
      <c r="A2" s="15"/>
      <c r="J2" s="77"/>
    </row>
    <row r="3" spans="1:10" ht="15">
      <c r="A3" s="18" t="s">
        <v>59</v>
      </c>
      <c r="B3" s="16"/>
      <c r="C3" s="16"/>
      <c r="D3" s="16"/>
      <c r="E3" s="16"/>
      <c r="F3" s="16"/>
      <c r="G3" s="16"/>
      <c r="H3" s="16"/>
      <c r="I3" s="16"/>
      <c r="J3" s="17" t="s">
        <v>78</v>
      </c>
    </row>
    <row r="4" spans="1:10" ht="15">
      <c r="A4" s="67"/>
      <c r="B4" s="66"/>
      <c r="C4" s="83" t="s">
        <v>77</v>
      </c>
      <c r="D4" s="82" t="s">
        <v>56</v>
      </c>
      <c r="E4" s="23" t="s">
        <v>55</v>
      </c>
      <c r="F4" s="23" t="s">
        <v>54</v>
      </c>
      <c r="G4" s="23" t="s">
        <v>53</v>
      </c>
      <c r="H4" s="23" t="s">
        <v>52</v>
      </c>
      <c r="I4" s="23" t="s">
        <v>51</v>
      </c>
      <c r="J4" s="23" t="s">
        <v>50</v>
      </c>
    </row>
    <row r="5" spans="1:10" ht="15">
      <c r="A5" s="64" t="s">
        <v>84</v>
      </c>
      <c r="B5" s="2"/>
      <c r="C5" s="2"/>
      <c r="D5" s="81" t="s">
        <v>166</v>
      </c>
      <c r="E5" s="64">
        <v>1442</v>
      </c>
      <c r="F5" s="63">
        <v>1664</v>
      </c>
      <c r="G5" s="63">
        <v>1205</v>
      </c>
      <c r="H5" s="63">
        <v>871</v>
      </c>
      <c r="I5" s="63">
        <v>586</v>
      </c>
      <c r="J5" s="62">
        <v>5768</v>
      </c>
    </row>
    <row r="6" spans="1:10" ht="15">
      <c r="A6" s="8"/>
      <c r="B6" s="9"/>
      <c r="C6" s="9"/>
      <c r="D6" s="80">
        <v>12</v>
      </c>
      <c r="E6" s="55">
        <v>1305</v>
      </c>
      <c r="F6" s="54">
        <v>1535</v>
      </c>
      <c r="G6" s="54">
        <v>1125</v>
      </c>
      <c r="H6" s="54">
        <v>812</v>
      </c>
      <c r="I6" s="54">
        <v>501</v>
      </c>
      <c r="J6" s="53">
        <v>5278</v>
      </c>
    </row>
    <row r="7" spans="1:10" ht="15">
      <c r="A7" s="8"/>
      <c r="B7" s="9"/>
      <c r="C7" s="9"/>
      <c r="D7" s="80">
        <v>17</v>
      </c>
      <c r="E7" s="55">
        <v>1115</v>
      </c>
      <c r="F7" s="54">
        <v>1346</v>
      </c>
      <c r="G7" s="54">
        <v>1017</v>
      </c>
      <c r="H7" s="54">
        <v>734</v>
      </c>
      <c r="I7" s="54">
        <v>421</v>
      </c>
      <c r="J7" s="53">
        <v>4633</v>
      </c>
    </row>
    <row r="8" spans="1:10" ht="15">
      <c r="A8" s="8"/>
      <c r="B8" s="9"/>
      <c r="C8" s="9"/>
      <c r="D8" s="80">
        <v>22</v>
      </c>
      <c r="E8" s="55">
        <v>841</v>
      </c>
      <c r="F8" s="54">
        <v>1052</v>
      </c>
      <c r="G8" s="54">
        <v>922</v>
      </c>
      <c r="H8" s="54">
        <v>571</v>
      </c>
      <c r="I8" s="54">
        <v>346</v>
      </c>
      <c r="J8" s="53">
        <v>3732</v>
      </c>
    </row>
    <row r="9" spans="1:10" ht="15">
      <c r="A9" s="8"/>
      <c r="B9" s="9"/>
      <c r="C9" s="9"/>
      <c r="D9" s="72">
        <v>27</v>
      </c>
      <c r="E9" s="55">
        <v>704</v>
      </c>
      <c r="F9" s="54">
        <v>862</v>
      </c>
      <c r="G9" s="54">
        <v>786</v>
      </c>
      <c r="H9" s="54">
        <v>490</v>
      </c>
      <c r="I9" s="54">
        <v>270</v>
      </c>
      <c r="J9" s="53">
        <v>3112</v>
      </c>
    </row>
    <row r="10" spans="1:10" ht="15">
      <c r="A10" s="12"/>
      <c r="B10" s="64" t="s">
        <v>83</v>
      </c>
      <c r="C10" s="2"/>
      <c r="D10" s="81" t="s">
        <v>166</v>
      </c>
      <c r="E10" s="58">
        <v>183</v>
      </c>
      <c r="F10" s="48">
        <v>168</v>
      </c>
      <c r="G10" s="54">
        <v>203</v>
      </c>
      <c r="H10" s="48">
        <v>109</v>
      </c>
      <c r="I10" s="48">
        <v>57</v>
      </c>
      <c r="J10" s="53">
        <v>720</v>
      </c>
    </row>
    <row r="11" spans="1:10" ht="15">
      <c r="A11" s="12"/>
      <c r="B11" s="8"/>
      <c r="C11" s="9"/>
      <c r="D11" s="80">
        <v>12</v>
      </c>
      <c r="E11" s="58">
        <v>182</v>
      </c>
      <c r="F11" s="48">
        <v>180</v>
      </c>
      <c r="G11" s="54">
        <v>183</v>
      </c>
      <c r="H11" s="48">
        <v>103</v>
      </c>
      <c r="I11" s="48">
        <v>45</v>
      </c>
      <c r="J11" s="53">
        <v>693</v>
      </c>
    </row>
    <row r="12" spans="1:10" ht="15">
      <c r="A12" s="12"/>
      <c r="B12" s="8"/>
      <c r="C12" s="9"/>
      <c r="D12" s="80">
        <v>17</v>
      </c>
      <c r="E12" s="58">
        <v>165</v>
      </c>
      <c r="F12" s="48">
        <v>217</v>
      </c>
      <c r="G12" s="54">
        <v>208</v>
      </c>
      <c r="H12" s="48">
        <v>108</v>
      </c>
      <c r="I12" s="48">
        <v>60</v>
      </c>
      <c r="J12" s="53">
        <v>758</v>
      </c>
    </row>
    <row r="13" spans="1:10" ht="15">
      <c r="A13" s="12"/>
      <c r="B13" s="8"/>
      <c r="C13" s="9"/>
      <c r="D13" s="80">
        <v>22</v>
      </c>
      <c r="E13" s="58">
        <v>149</v>
      </c>
      <c r="F13" s="48">
        <v>204</v>
      </c>
      <c r="G13" s="54">
        <v>191</v>
      </c>
      <c r="H13" s="48">
        <v>100</v>
      </c>
      <c r="I13" s="48">
        <v>50</v>
      </c>
      <c r="J13" s="53">
        <v>694</v>
      </c>
    </row>
    <row r="14" spans="1:10" ht="15">
      <c r="A14" s="12"/>
      <c r="B14" s="5"/>
      <c r="C14" s="6"/>
      <c r="D14" s="72">
        <v>27</v>
      </c>
      <c r="E14" s="55">
        <v>162</v>
      </c>
      <c r="F14" s="54">
        <v>214</v>
      </c>
      <c r="G14" s="54">
        <v>265</v>
      </c>
      <c r="H14" s="54">
        <v>119</v>
      </c>
      <c r="I14" s="54">
        <v>69</v>
      </c>
      <c r="J14" s="53">
        <v>829</v>
      </c>
    </row>
    <row r="15" spans="1:10" ht="15">
      <c r="A15" s="12"/>
      <c r="B15" s="64" t="s">
        <v>82</v>
      </c>
      <c r="C15" s="2"/>
      <c r="D15" s="81" t="s">
        <v>166</v>
      </c>
      <c r="E15" s="58">
        <v>1259</v>
      </c>
      <c r="F15" s="48">
        <v>1496</v>
      </c>
      <c r="G15" s="48">
        <v>1002</v>
      </c>
      <c r="H15" s="48">
        <v>762</v>
      </c>
      <c r="I15" s="48">
        <v>529</v>
      </c>
      <c r="J15" s="53">
        <v>5048</v>
      </c>
    </row>
    <row r="16" spans="1:10" ht="15">
      <c r="A16" s="12"/>
      <c r="B16" s="8"/>
      <c r="C16" s="9"/>
      <c r="D16" s="80">
        <v>12</v>
      </c>
      <c r="E16" s="58">
        <v>1123</v>
      </c>
      <c r="F16" s="48">
        <v>1355</v>
      </c>
      <c r="G16" s="48">
        <v>942</v>
      </c>
      <c r="H16" s="48">
        <v>709</v>
      </c>
      <c r="I16" s="48">
        <v>456</v>
      </c>
      <c r="J16" s="53">
        <v>4585</v>
      </c>
    </row>
    <row r="17" spans="1:10" ht="15">
      <c r="A17" s="12"/>
      <c r="B17" s="8"/>
      <c r="C17" s="9"/>
      <c r="D17" s="80">
        <v>17</v>
      </c>
      <c r="E17" s="58">
        <v>950</v>
      </c>
      <c r="F17" s="48">
        <v>1129</v>
      </c>
      <c r="G17" s="48">
        <v>809</v>
      </c>
      <c r="H17" s="48">
        <v>626</v>
      </c>
      <c r="I17" s="48">
        <v>361</v>
      </c>
      <c r="J17" s="53">
        <v>3875</v>
      </c>
    </row>
    <row r="18" spans="1:10" ht="15">
      <c r="A18" s="12"/>
      <c r="B18" s="8"/>
      <c r="C18" s="9"/>
      <c r="D18" s="80">
        <v>22</v>
      </c>
      <c r="E18" s="58">
        <v>692</v>
      </c>
      <c r="F18" s="48">
        <v>848</v>
      </c>
      <c r="G18" s="48">
        <v>731</v>
      </c>
      <c r="H18" s="48">
        <v>471</v>
      </c>
      <c r="I18" s="48">
        <v>296</v>
      </c>
      <c r="J18" s="53">
        <v>3038</v>
      </c>
    </row>
    <row r="19" spans="1:10" ht="15">
      <c r="A19" s="12"/>
      <c r="B19" s="8"/>
      <c r="C19" s="9"/>
      <c r="D19" s="72">
        <v>27</v>
      </c>
      <c r="E19" s="55">
        <v>542</v>
      </c>
      <c r="F19" s="54">
        <v>648</v>
      </c>
      <c r="G19" s="54">
        <v>521</v>
      </c>
      <c r="H19" s="54">
        <v>371</v>
      </c>
      <c r="I19" s="54">
        <v>201</v>
      </c>
      <c r="J19" s="53">
        <v>2283</v>
      </c>
    </row>
    <row r="20" spans="1:10" ht="15">
      <c r="A20" s="12"/>
      <c r="B20" s="12"/>
      <c r="C20" s="64" t="s">
        <v>81</v>
      </c>
      <c r="D20" s="81" t="s">
        <v>166</v>
      </c>
      <c r="E20" s="55">
        <v>180</v>
      </c>
      <c r="F20" s="54">
        <v>272</v>
      </c>
      <c r="G20" s="54">
        <v>235</v>
      </c>
      <c r="H20" s="54">
        <v>125</v>
      </c>
      <c r="I20" s="54">
        <v>42</v>
      </c>
      <c r="J20" s="53">
        <v>854</v>
      </c>
    </row>
    <row r="21" spans="1:10" ht="15">
      <c r="A21" s="12"/>
      <c r="B21" s="12"/>
      <c r="C21" s="8"/>
      <c r="D21" s="80">
        <v>12</v>
      </c>
      <c r="E21" s="55">
        <v>79</v>
      </c>
      <c r="F21" s="54">
        <v>132</v>
      </c>
      <c r="G21" s="54">
        <v>187</v>
      </c>
      <c r="H21" s="54">
        <v>68</v>
      </c>
      <c r="I21" s="54">
        <v>25</v>
      </c>
      <c r="J21" s="53">
        <v>491</v>
      </c>
    </row>
    <row r="22" spans="1:10" ht="15">
      <c r="A22" s="12"/>
      <c r="B22" s="12"/>
      <c r="C22" s="8"/>
      <c r="D22" s="80">
        <v>17</v>
      </c>
      <c r="E22" s="55">
        <v>133</v>
      </c>
      <c r="F22" s="54">
        <v>132</v>
      </c>
      <c r="G22" s="54">
        <v>198</v>
      </c>
      <c r="H22" s="54">
        <v>114</v>
      </c>
      <c r="I22" s="54">
        <v>43</v>
      </c>
      <c r="J22" s="53">
        <v>620</v>
      </c>
    </row>
    <row r="23" spans="1:10" ht="15">
      <c r="A23" s="12"/>
      <c r="B23" s="12"/>
      <c r="C23" s="8"/>
      <c r="D23" s="80">
        <v>22</v>
      </c>
      <c r="E23" s="55">
        <v>74</v>
      </c>
      <c r="F23" s="54">
        <v>103</v>
      </c>
      <c r="G23" s="54">
        <v>182</v>
      </c>
      <c r="H23" s="54">
        <v>92</v>
      </c>
      <c r="I23" s="54">
        <v>29</v>
      </c>
      <c r="J23" s="53">
        <v>480</v>
      </c>
    </row>
    <row r="24" spans="1:10" ht="15">
      <c r="A24" s="12"/>
      <c r="B24" s="12"/>
      <c r="C24" s="5"/>
      <c r="D24" s="72">
        <v>27</v>
      </c>
      <c r="E24" s="55">
        <v>49</v>
      </c>
      <c r="F24" s="54">
        <v>85</v>
      </c>
      <c r="G24" s="54">
        <v>95</v>
      </c>
      <c r="H24" s="54">
        <v>56</v>
      </c>
      <c r="I24" s="54">
        <v>13</v>
      </c>
      <c r="J24" s="53">
        <v>298</v>
      </c>
    </row>
    <row r="25" spans="1:10" ht="15">
      <c r="A25" s="12"/>
      <c r="B25" s="12"/>
      <c r="C25" s="64" t="s">
        <v>80</v>
      </c>
      <c r="D25" s="81" t="s">
        <v>166</v>
      </c>
      <c r="E25" s="55">
        <v>1079</v>
      </c>
      <c r="F25" s="54">
        <v>1224</v>
      </c>
      <c r="G25" s="54">
        <v>767</v>
      </c>
      <c r="H25" s="54">
        <v>637</v>
      </c>
      <c r="I25" s="54">
        <v>487</v>
      </c>
      <c r="J25" s="53">
        <v>4194</v>
      </c>
    </row>
    <row r="26" spans="1:10" ht="15">
      <c r="A26" s="12"/>
      <c r="B26" s="12"/>
      <c r="C26" s="8"/>
      <c r="D26" s="80">
        <v>12</v>
      </c>
      <c r="E26" s="55">
        <v>1044</v>
      </c>
      <c r="F26" s="54">
        <v>1223</v>
      </c>
      <c r="G26" s="54">
        <v>755</v>
      </c>
      <c r="H26" s="54">
        <v>641</v>
      </c>
      <c r="I26" s="54">
        <v>431</v>
      </c>
      <c r="J26" s="53">
        <v>4094</v>
      </c>
    </row>
    <row r="27" spans="1:10" ht="15">
      <c r="A27" s="12"/>
      <c r="B27" s="12"/>
      <c r="C27" s="8"/>
      <c r="D27" s="80">
        <v>17</v>
      </c>
      <c r="E27" s="55">
        <v>817</v>
      </c>
      <c r="F27" s="54">
        <v>997</v>
      </c>
      <c r="G27" s="54">
        <v>611</v>
      </c>
      <c r="H27" s="54">
        <v>512</v>
      </c>
      <c r="I27" s="54">
        <v>318</v>
      </c>
      <c r="J27" s="53">
        <v>3255</v>
      </c>
    </row>
    <row r="28" spans="1:10" ht="15">
      <c r="A28" s="12"/>
      <c r="B28" s="12"/>
      <c r="C28" s="8"/>
      <c r="D28" s="80">
        <v>22</v>
      </c>
      <c r="E28" s="55">
        <v>618</v>
      </c>
      <c r="F28" s="54">
        <v>745</v>
      </c>
      <c r="G28" s="54">
        <v>549</v>
      </c>
      <c r="H28" s="54">
        <v>379</v>
      </c>
      <c r="I28" s="54">
        <v>267</v>
      </c>
      <c r="J28" s="53">
        <v>2558</v>
      </c>
    </row>
    <row r="29" spans="1:10" ht="15">
      <c r="A29" s="13"/>
      <c r="B29" s="13"/>
      <c r="C29" s="5"/>
      <c r="D29" s="72">
        <v>27</v>
      </c>
      <c r="E29" s="52">
        <v>493</v>
      </c>
      <c r="F29" s="51">
        <v>563</v>
      </c>
      <c r="G29" s="51">
        <v>426</v>
      </c>
      <c r="H29" s="51">
        <v>315</v>
      </c>
      <c r="I29" s="51">
        <v>188</v>
      </c>
      <c r="J29" s="50">
        <v>1985</v>
      </c>
    </row>
    <row r="30" spans="1:10" ht="15">
      <c r="A30" s="220" t="s">
        <v>79</v>
      </c>
      <c r="B30" s="221"/>
      <c r="C30" s="221"/>
      <c r="D30" s="221"/>
      <c r="E30" s="221"/>
      <c r="F30" s="221"/>
      <c r="G30" s="221"/>
      <c r="H30" s="48"/>
      <c r="I30" s="48"/>
      <c r="J30" s="48"/>
    </row>
    <row r="31" spans="1:10" ht="15">
      <c r="A31" s="54"/>
      <c r="B31" s="54"/>
      <c r="C31" s="79"/>
      <c r="D31" s="78"/>
      <c r="E31" s="54"/>
      <c r="F31" s="54"/>
      <c r="G31" s="54"/>
      <c r="H31" s="54"/>
      <c r="I31" s="54"/>
      <c r="J31" s="54"/>
    </row>
    <row r="32" ht="15">
      <c r="A32" s="143" t="s">
        <v>155</v>
      </c>
    </row>
    <row r="33" spans="1:10" ht="15">
      <c r="A33" s="15"/>
      <c r="J33" s="77"/>
    </row>
    <row r="34" spans="1:10" ht="15">
      <c r="A34" s="18" t="s">
        <v>59</v>
      </c>
      <c r="B34" s="16"/>
      <c r="C34" s="16"/>
      <c r="D34" s="16"/>
      <c r="E34" s="16"/>
      <c r="F34" s="16"/>
      <c r="G34" s="16"/>
      <c r="H34" s="16"/>
      <c r="I34" s="16"/>
      <c r="J34" s="17" t="s">
        <v>78</v>
      </c>
    </row>
    <row r="35" spans="1:10" ht="15">
      <c r="A35" s="76" t="s">
        <v>77</v>
      </c>
      <c r="B35" s="75"/>
      <c r="C35" s="75"/>
      <c r="D35" s="22" t="s">
        <v>56</v>
      </c>
      <c r="E35" s="23" t="s">
        <v>55</v>
      </c>
      <c r="F35" s="23" t="s">
        <v>54</v>
      </c>
      <c r="G35" s="23" t="s">
        <v>53</v>
      </c>
      <c r="H35" s="23" t="s">
        <v>52</v>
      </c>
      <c r="I35" s="23" t="s">
        <v>51</v>
      </c>
      <c r="J35" s="23" t="s">
        <v>50</v>
      </c>
    </row>
    <row r="36" spans="1:10" ht="15">
      <c r="A36" s="64" t="s">
        <v>76</v>
      </c>
      <c r="B36" s="2"/>
      <c r="C36" s="2"/>
      <c r="D36" s="74" t="s">
        <v>72</v>
      </c>
      <c r="E36" s="64">
        <v>1880</v>
      </c>
      <c r="F36" s="63">
        <v>2123</v>
      </c>
      <c r="G36" s="63">
        <v>1443</v>
      </c>
      <c r="H36" s="63">
        <v>1018</v>
      </c>
      <c r="I36" s="63">
        <v>989</v>
      </c>
      <c r="J36" s="62">
        <v>7453</v>
      </c>
    </row>
    <row r="37" spans="1:10" ht="15">
      <c r="A37" s="8"/>
      <c r="B37" s="9"/>
      <c r="C37" s="9"/>
      <c r="D37" s="73" t="s">
        <v>70</v>
      </c>
      <c r="E37" s="55">
        <v>1728</v>
      </c>
      <c r="F37" s="54">
        <v>2003</v>
      </c>
      <c r="G37" s="54">
        <v>1384</v>
      </c>
      <c r="H37" s="54">
        <v>983</v>
      </c>
      <c r="I37" s="54">
        <v>888</v>
      </c>
      <c r="J37" s="53">
        <v>6986</v>
      </c>
    </row>
    <row r="38" spans="1:10" ht="15">
      <c r="A38" s="8"/>
      <c r="B38" s="9"/>
      <c r="C38" s="9"/>
      <c r="D38" s="73" t="s">
        <v>68</v>
      </c>
      <c r="E38" s="55">
        <v>1621</v>
      </c>
      <c r="F38" s="54">
        <v>1909</v>
      </c>
      <c r="G38" s="54">
        <v>1308</v>
      </c>
      <c r="H38" s="54">
        <v>921</v>
      </c>
      <c r="I38" s="54">
        <v>824</v>
      </c>
      <c r="J38" s="53">
        <v>6583</v>
      </c>
    </row>
    <row r="39" spans="1:10" ht="15">
      <c r="A39" s="8"/>
      <c r="B39" s="9"/>
      <c r="C39" s="9"/>
      <c r="D39" s="73" t="s">
        <v>75</v>
      </c>
      <c r="E39" s="55">
        <v>1388</v>
      </c>
      <c r="F39" s="54">
        <v>1713</v>
      </c>
      <c r="G39" s="54">
        <v>1246</v>
      </c>
      <c r="H39" s="54">
        <v>814</v>
      </c>
      <c r="I39" s="54">
        <v>755</v>
      </c>
      <c r="J39" s="53">
        <v>5916</v>
      </c>
    </row>
    <row r="40" spans="1:10" ht="15">
      <c r="A40" s="8"/>
      <c r="B40" s="9"/>
      <c r="C40" s="9"/>
      <c r="D40" s="72" t="s">
        <v>61</v>
      </c>
      <c r="E40" s="55">
        <v>1222</v>
      </c>
      <c r="F40" s="54">
        <v>1526</v>
      </c>
      <c r="G40" s="54">
        <v>1144</v>
      </c>
      <c r="H40" s="54">
        <v>719</v>
      </c>
      <c r="I40" s="54">
        <v>679</v>
      </c>
      <c r="J40" s="53">
        <v>5290</v>
      </c>
    </row>
    <row r="41" spans="1:10" ht="15">
      <c r="A41" s="12"/>
      <c r="B41" s="43" t="s">
        <v>74</v>
      </c>
      <c r="C41" s="63" t="s">
        <v>73</v>
      </c>
      <c r="D41" s="74" t="s">
        <v>72</v>
      </c>
      <c r="E41" s="58">
        <v>185</v>
      </c>
      <c r="F41" s="48">
        <v>243</v>
      </c>
      <c r="G41" s="54">
        <v>297</v>
      </c>
      <c r="H41" s="48">
        <v>148</v>
      </c>
      <c r="I41" s="48">
        <v>38</v>
      </c>
      <c r="J41" s="57">
        <v>911</v>
      </c>
    </row>
    <row r="42" spans="1:10" ht="15">
      <c r="A42" s="12"/>
      <c r="B42" s="12"/>
      <c r="C42" s="4"/>
      <c r="D42" s="73" t="s">
        <v>70</v>
      </c>
      <c r="E42" s="58">
        <v>108</v>
      </c>
      <c r="F42" s="48">
        <v>144</v>
      </c>
      <c r="G42" s="54">
        <v>220</v>
      </c>
      <c r="H42" s="48">
        <v>82</v>
      </c>
      <c r="I42" s="48">
        <v>20</v>
      </c>
      <c r="J42" s="57">
        <v>574</v>
      </c>
    </row>
    <row r="43" spans="1:10" ht="15">
      <c r="A43" s="12"/>
      <c r="B43" s="12"/>
      <c r="C43" s="4"/>
      <c r="D43" s="73" t="s">
        <v>63</v>
      </c>
      <c r="E43" s="58">
        <v>105</v>
      </c>
      <c r="F43" s="48">
        <v>144</v>
      </c>
      <c r="G43" s="54">
        <v>221</v>
      </c>
      <c r="H43" s="48">
        <v>98</v>
      </c>
      <c r="I43" s="48">
        <v>27</v>
      </c>
      <c r="J43" s="57">
        <v>595</v>
      </c>
    </row>
    <row r="44" spans="1:10" ht="15">
      <c r="A44" s="12"/>
      <c r="B44" s="12"/>
      <c r="C44" s="4"/>
      <c r="D44" s="73" t="s">
        <v>62</v>
      </c>
      <c r="E44" s="58">
        <v>80</v>
      </c>
      <c r="F44" s="48">
        <v>115</v>
      </c>
      <c r="G44" s="54">
        <v>183</v>
      </c>
      <c r="H44" s="48">
        <v>74</v>
      </c>
      <c r="I44" s="48">
        <v>21</v>
      </c>
      <c r="J44" s="57">
        <v>473</v>
      </c>
    </row>
    <row r="45" spans="1:10" ht="15">
      <c r="A45" s="12"/>
      <c r="B45" s="12"/>
      <c r="C45" s="6"/>
      <c r="D45" s="72" t="s">
        <v>61</v>
      </c>
      <c r="E45" s="55">
        <v>66</v>
      </c>
      <c r="F45" s="54">
        <v>111</v>
      </c>
      <c r="G45" s="54">
        <v>154</v>
      </c>
      <c r="H45" s="54">
        <v>64</v>
      </c>
      <c r="I45" s="54">
        <v>20</v>
      </c>
      <c r="J45" s="57">
        <v>415</v>
      </c>
    </row>
    <row r="46" spans="1:10" ht="15">
      <c r="A46" s="12"/>
      <c r="B46" s="12"/>
      <c r="C46" s="63" t="s">
        <v>71</v>
      </c>
      <c r="D46" s="74" t="s">
        <v>65</v>
      </c>
      <c r="E46" s="58">
        <v>410</v>
      </c>
      <c r="F46" s="48">
        <v>446</v>
      </c>
      <c r="G46" s="54">
        <v>352</v>
      </c>
      <c r="H46" s="48">
        <v>286</v>
      </c>
      <c r="I46" s="48">
        <v>161</v>
      </c>
      <c r="J46" s="57">
        <v>1655</v>
      </c>
    </row>
    <row r="47" spans="1:10" ht="15">
      <c r="A47" s="12"/>
      <c r="B47" s="12"/>
      <c r="C47" s="4"/>
      <c r="D47" s="73" t="s">
        <v>70</v>
      </c>
      <c r="E47" s="58">
        <v>325</v>
      </c>
      <c r="F47" s="48">
        <v>487</v>
      </c>
      <c r="G47" s="54">
        <v>318</v>
      </c>
      <c r="H47" s="48">
        <v>300</v>
      </c>
      <c r="I47" s="48">
        <v>113</v>
      </c>
      <c r="J47" s="57">
        <v>1543</v>
      </c>
    </row>
    <row r="48" spans="1:10" ht="15">
      <c r="A48" s="12"/>
      <c r="B48" s="12"/>
      <c r="C48" s="4"/>
      <c r="D48" s="73" t="s">
        <v>63</v>
      </c>
      <c r="E48" s="58">
        <v>235</v>
      </c>
      <c r="F48" s="48">
        <v>437</v>
      </c>
      <c r="G48" s="54">
        <v>248</v>
      </c>
      <c r="H48" s="48">
        <v>225</v>
      </c>
      <c r="I48" s="48">
        <v>96</v>
      </c>
      <c r="J48" s="57">
        <v>1241</v>
      </c>
    </row>
    <row r="49" spans="1:10" ht="15">
      <c r="A49" s="12"/>
      <c r="B49" s="12"/>
      <c r="C49" s="4"/>
      <c r="D49" s="73" t="s">
        <v>62</v>
      </c>
      <c r="E49" s="58">
        <v>209</v>
      </c>
      <c r="F49" s="48">
        <v>272</v>
      </c>
      <c r="G49" s="54">
        <v>227</v>
      </c>
      <c r="H49" s="48">
        <v>161</v>
      </c>
      <c r="I49" s="48">
        <v>81</v>
      </c>
      <c r="J49" s="57">
        <v>950</v>
      </c>
    </row>
    <row r="50" spans="1:10" ht="15">
      <c r="A50" s="12"/>
      <c r="B50" s="12"/>
      <c r="C50" s="6"/>
      <c r="D50" s="72" t="s">
        <v>61</v>
      </c>
      <c r="E50" s="55">
        <v>125</v>
      </c>
      <c r="F50" s="54">
        <v>160</v>
      </c>
      <c r="G50" s="54">
        <v>147</v>
      </c>
      <c r="H50" s="54">
        <v>115</v>
      </c>
      <c r="I50" s="54">
        <v>39</v>
      </c>
      <c r="J50" s="57">
        <v>586</v>
      </c>
    </row>
    <row r="51" spans="1:10" ht="15">
      <c r="A51" s="12"/>
      <c r="B51" s="12"/>
      <c r="C51" s="63" t="s">
        <v>69</v>
      </c>
      <c r="D51" s="74" t="s">
        <v>65</v>
      </c>
      <c r="E51" s="58">
        <v>847</v>
      </c>
      <c r="F51" s="48">
        <v>975</v>
      </c>
      <c r="G51" s="54">
        <v>556</v>
      </c>
      <c r="H51" s="48">
        <v>437</v>
      </c>
      <c r="I51" s="48">
        <v>387</v>
      </c>
      <c r="J51" s="57">
        <v>3202</v>
      </c>
    </row>
    <row r="52" spans="1:10" ht="15">
      <c r="A52" s="12"/>
      <c r="B52" s="12"/>
      <c r="C52" s="4"/>
      <c r="D52" s="73" t="s">
        <v>64</v>
      </c>
      <c r="E52" s="58">
        <v>872</v>
      </c>
      <c r="F52" s="48">
        <v>904</v>
      </c>
      <c r="G52" s="54">
        <v>587</v>
      </c>
      <c r="H52" s="48">
        <v>430</v>
      </c>
      <c r="I52" s="48">
        <v>368</v>
      </c>
      <c r="J52" s="57">
        <v>3161</v>
      </c>
    </row>
    <row r="53" spans="1:10" ht="15">
      <c r="A53" s="12"/>
      <c r="B53" s="12"/>
      <c r="C53" s="4"/>
      <c r="D53" s="73" t="s">
        <v>68</v>
      </c>
      <c r="E53" s="58">
        <v>775</v>
      </c>
      <c r="F53" s="48">
        <v>765</v>
      </c>
      <c r="G53" s="54">
        <v>548</v>
      </c>
      <c r="H53" s="48">
        <v>411</v>
      </c>
      <c r="I53" s="48">
        <v>298</v>
      </c>
      <c r="J53" s="57">
        <v>2797</v>
      </c>
    </row>
    <row r="54" spans="1:10" ht="15">
      <c r="A54" s="12"/>
      <c r="B54" s="12"/>
      <c r="C54" s="4"/>
      <c r="D54" s="73" t="s">
        <v>62</v>
      </c>
      <c r="E54" s="58">
        <v>552</v>
      </c>
      <c r="F54" s="48">
        <v>665</v>
      </c>
      <c r="G54" s="54">
        <v>512</v>
      </c>
      <c r="H54" s="48">
        <v>336</v>
      </c>
      <c r="I54" s="48">
        <v>244</v>
      </c>
      <c r="J54" s="57">
        <v>2309</v>
      </c>
    </row>
    <row r="55" spans="1:10" ht="15">
      <c r="A55" s="12"/>
      <c r="B55" s="13"/>
      <c r="C55" s="9"/>
      <c r="D55" s="72" t="s">
        <v>67</v>
      </c>
      <c r="E55" s="55">
        <v>513</v>
      </c>
      <c r="F55" s="54">
        <v>591</v>
      </c>
      <c r="G55" s="54">
        <v>485</v>
      </c>
      <c r="H55" s="54">
        <v>311</v>
      </c>
      <c r="I55" s="54">
        <v>211</v>
      </c>
      <c r="J55" s="57">
        <v>2111</v>
      </c>
    </row>
    <row r="56" spans="1:10" ht="15">
      <c r="A56" s="12"/>
      <c r="B56" s="64" t="s">
        <v>66</v>
      </c>
      <c r="C56" s="2"/>
      <c r="D56" s="74" t="s">
        <v>65</v>
      </c>
      <c r="E56" s="58">
        <v>438</v>
      </c>
      <c r="F56" s="48">
        <v>459</v>
      </c>
      <c r="G56" s="54">
        <v>238</v>
      </c>
      <c r="H56" s="48">
        <v>147</v>
      </c>
      <c r="I56" s="48">
        <v>403</v>
      </c>
      <c r="J56" s="57">
        <v>1685</v>
      </c>
    </row>
    <row r="57" spans="1:10" ht="15">
      <c r="A57" s="12"/>
      <c r="B57" s="8"/>
      <c r="C57" s="4"/>
      <c r="D57" s="73" t="s">
        <v>64</v>
      </c>
      <c r="E57" s="58">
        <v>423</v>
      </c>
      <c r="F57" s="48">
        <v>468</v>
      </c>
      <c r="G57" s="54">
        <v>259</v>
      </c>
      <c r="H57" s="48">
        <v>171</v>
      </c>
      <c r="I57" s="48">
        <v>387</v>
      </c>
      <c r="J57" s="57">
        <v>1708</v>
      </c>
    </row>
    <row r="58" spans="1:10" ht="15">
      <c r="A58" s="12"/>
      <c r="B58" s="8"/>
      <c r="C58" s="4"/>
      <c r="D58" s="73" t="s">
        <v>63</v>
      </c>
      <c r="E58" s="58">
        <v>506</v>
      </c>
      <c r="F58" s="48">
        <v>563</v>
      </c>
      <c r="G58" s="54">
        <v>291</v>
      </c>
      <c r="H58" s="48">
        <v>187</v>
      </c>
      <c r="I58" s="48">
        <v>403</v>
      </c>
      <c r="J58" s="57">
        <v>1950</v>
      </c>
    </row>
    <row r="59" spans="1:10" ht="15">
      <c r="A59" s="12"/>
      <c r="B59" s="8"/>
      <c r="C59" s="4"/>
      <c r="D59" s="73" t="s">
        <v>62</v>
      </c>
      <c r="E59" s="58">
        <v>547</v>
      </c>
      <c r="F59" s="48">
        <v>661</v>
      </c>
      <c r="G59" s="54">
        <v>324</v>
      </c>
      <c r="H59" s="48">
        <v>243</v>
      </c>
      <c r="I59" s="48">
        <v>409</v>
      </c>
      <c r="J59" s="57">
        <v>2184</v>
      </c>
    </row>
    <row r="60" spans="1:10" ht="15">
      <c r="A60" s="13"/>
      <c r="B60" s="5"/>
      <c r="C60" s="6"/>
      <c r="D60" s="72" t="s">
        <v>61</v>
      </c>
      <c r="E60" s="52">
        <v>518</v>
      </c>
      <c r="F60" s="51">
        <v>664</v>
      </c>
      <c r="G60" s="51">
        <v>358</v>
      </c>
      <c r="H60" s="51">
        <v>229</v>
      </c>
      <c r="I60" s="51">
        <v>409</v>
      </c>
      <c r="J60" s="71">
        <v>2178</v>
      </c>
    </row>
    <row r="61" spans="1:10" ht="15">
      <c r="A61" s="49" t="s">
        <v>33</v>
      </c>
      <c r="B61" s="9"/>
      <c r="C61" s="9"/>
      <c r="D61" s="9"/>
      <c r="E61" s="9"/>
      <c r="F61" s="9"/>
      <c r="G61" s="9"/>
      <c r="H61" s="70"/>
      <c r="I61" s="68"/>
      <c r="J61" s="68"/>
    </row>
    <row r="62" spans="1:10" ht="15">
      <c r="A62" s="68"/>
      <c r="B62" s="68"/>
      <c r="C62" s="68"/>
      <c r="D62" s="69"/>
      <c r="E62" s="9"/>
      <c r="F62" s="68"/>
      <c r="G62" s="68"/>
      <c r="H62" s="68"/>
      <c r="I62" s="18"/>
      <c r="J62" s="18"/>
    </row>
  </sheetData>
  <sheetProtection/>
  <mergeCells count="1">
    <mergeCell ref="A30:G30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8"/>
  <sheetViews>
    <sheetView zoomScalePageLayoutView="0" workbookViewId="0" topLeftCell="A1">
      <selection activeCell="A67" sqref="A67"/>
    </sheetView>
  </sheetViews>
  <sheetFormatPr defaultColWidth="9.140625" defaultRowHeight="15"/>
  <cols>
    <col min="1" max="1" width="4.421875" style="1" customWidth="1"/>
    <col min="2" max="2" width="6.28125" style="1" customWidth="1"/>
    <col min="3" max="3" width="8.421875" style="1" bestFit="1" customWidth="1"/>
    <col min="4" max="4" width="4.00390625" style="1" customWidth="1"/>
    <col min="5" max="16384" width="9.00390625" style="1" customWidth="1"/>
  </cols>
  <sheetData>
    <row r="1" spans="1:11" ht="15">
      <c r="A1" s="144" t="s">
        <v>157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>
      <c r="A2" s="18" t="s">
        <v>108</v>
      </c>
      <c r="B2" s="16"/>
      <c r="C2" s="16"/>
      <c r="D2" s="16"/>
      <c r="E2" s="16"/>
      <c r="F2" s="16"/>
      <c r="G2" s="16"/>
      <c r="H2" s="16"/>
      <c r="I2" s="16"/>
      <c r="J2" s="16"/>
      <c r="K2" s="101" t="s">
        <v>107</v>
      </c>
    </row>
    <row r="3" spans="1:11" ht="15">
      <c r="A3" s="100"/>
      <c r="B3" s="99"/>
      <c r="C3" s="98" t="s">
        <v>106</v>
      </c>
      <c r="D3" s="97"/>
      <c r="E3" s="97" t="s">
        <v>105</v>
      </c>
      <c r="F3" s="96" t="s">
        <v>104</v>
      </c>
      <c r="G3" s="23" t="s">
        <v>103</v>
      </c>
      <c r="H3" s="23" t="s">
        <v>102</v>
      </c>
      <c r="I3" s="23" t="s">
        <v>101</v>
      </c>
      <c r="J3" s="23" t="s">
        <v>100</v>
      </c>
      <c r="K3" s="23" t="s">
        <v>99</v>
      </c>
    </row>
    <row r="4" spans="1:11" ht="15">
      <c r="A4" s="32"/>
      <c r="B4" s="4" t="s">
        <v>98</v>
      </c>
      <c r="C4" s="4"/>
      <c r="D4" s="222" t="s">
        <v>89</v>
      </c>
      <c r="E4" s="56" t="s">
        <v>167</v>
      </c>
      <c r="F4" s="95">
        <v>1047</v>
      </c>
      <c r="G4" s="47">
        <v>1249</v>
      </c>
      <c r="H4" s="47">
        <v>958</v>
      </c>
      <c r="I4" s="47">
        <v>683</v>
      </c>
      <c r="J4" s="47">
        <v>404</v>
      </c>
      <c r="K4" s="94">
        <v>4341</v>
      </c>
    </row>
    <row r="5" spans="1:11" ht="15">
      <c r="A5" s="32"/>
      <c r="B5" s="4"/>
      <c r="C5" s="4"/>
      <c r="D5" s="223"/>
      <c r="E5" s="3">
        <v>22</v>
      </c>
      <c r="F5" s="42">
        <v>775</v>
      </c>
      <c r="G5" s="34">
        <v>971</v>
      </c>
      <c r="H5" s="34">
        <v>859</v>
      </c>
      <c r="I5" s="34">
        <v>526</v>
      </c>
      <c r="J5" s="34">
        <v>329</v>
      </c>
      <c r="K5" s="86">
        <v>3460</v>
      </c>
    </row>
    <row r="6" spans="1:11" ht="15">
      <c r="A6" s="32"/>
      <c r="B6" s="4"/>
      <c r="C6" s="4"/>
      <c r="D6" s="223"/>
      <c r="E6" s="3">
        <v>27</v>
      </c>
      <c r="F6" s="42">
        <v>638</v>
      </c>
      <c r="G6" s="34">
        <v>806</v>
      </c>
      <c r="H6" s="34">
        <v>723</v>
      </c>
      <c r="I6" s="34">
        <v>440</v>
      </c>
      <c r="J6" s="34">
        <v>257</v>
      </c>
      <c r="K6" s="86">
        <v>2864</v>
      </c>
    </row>
    <row r="7" spans="1:11" s="68" customFormat="1" ht="15">
      <c r="A7" s="32"/>
      <c r="B7" s="16"/>
      <c r="C7" s="16"/>
      <c r="D7" s="149"/>
      <c r="E7" s="159" t="s">
        <v>168</v>
      </c>
      <c r="F7" s="42">
        <v>560</v>
      </c>
      <c r="G7" s="34">
        <v>654</v>
      </c>
      <c r="H7" s="34">
        <v>624</v>
      </c>
      <c r="I7" s="34">
        <v>367</v>
      </c>
      <c r="J7" s="34">
        <v>184</v>
      </c>
      <c r="K7" s="86">
        <v>2389</v>
      </c>
    </row>
    <row r="8" spans="1:11" ht="15">
      <c r="A8" s="32"/>
      <c r="B8" s="4"/>
      <c r="C8" s="4"/>
      <c r="D8" s="224" t="s">
        <v>88</v>
      </c>
      <c r="E8" s="56" t="s">
        <v>167</v>
      </c>
      <c r="F8" s="42">
        <v>68</v>
      </c>
      <c r="G8" s="34">
        <v>97</v>
      </c>
      <c r="H8" s="34">
        <v>59</v>
      </c>
      <c r="I8" s="34">
        <v>51</v>
      </c>
      <c r="J8" s="34">
        <v>17</v>
      </c>
      <c r="K8" s="86">
        <v>292</v>
      </c>
    </row>
    <row r="9" spans="1:11" ht="15">
      <c r="A9" s="32"/>
      <c r="B9" s="4"/>
      <c r="C9" s="4"/>
      <c r="D9" s="225"/>
      <c r="E9" s="3">
        <v>22</v>
      </c>
      <c r="F9" s="42">
        <v>66</v>
      </c>
      <c r="G9" s="34">
        <v>81</v>
      </c>
      <c r="H9" s="34">
        <v>63</v>
      </c>
      <c r="I9" s="34">
        <v>45</v>
      </c>
      <c r="J9" s="34">
        <v>17</v>
      </c>
      <c r="K9" s="86">
        <v>272</v>
      </c>
    </row>
    <row r="10" spans="1:11" ht="15">
      <c r="A10" s="32"/>
      <c r="B10" s="148"/>
      <c r="C10" s="11"/>
      <c r="D10" s="225"/>
      <c r="E10" s="3">
        <v>27</v>
      </c>
      <c r="F10" s="42">
        <v>66</v>
      </c>
      <c r="G10" s="34">
        <v>56</v>
      </c>
      <c r="H10" s="34">
        <v>63</v>
      </c>
      <c r="I10" s="34">
        <v>50</v>
      </c>
      <c r="J10" s="34">
        <v>13</v>
      </c>
      <c r="K10" s="86">
        <v>248</v>
      </c>
    </row>
    <row r="11" spans="1:11" s="68" customFormat="1" ht="15">
      <c r="A11" s="32"/>
      <c r="B11" s="16"/>
      <c r="C11" s="16"/>
      <c r="D11" s="151"/>
      <c r="E11" s="159" t="s">
        <v>168</v>
      </c>
      <c r="F11" s="42">
        <v>40</v>
      </c>
      <c r="G11" s="34">
        <v>54</v>
      </c>
      <c r="H11" s="34">
        <v>45</v>
      </c>
      <c r="I11" s="34">
        <v>34</v>
      </c>
      <c r="J11" s="34">
        <v>11</v>
      </c>
      <c r="K11" s="86">
        <v>184</v>
      </c>
    </row>
    <row r="12" spans="1:11" ht="15">
      <c r="A12" s="32"/>
      <c r="B12" s="88" t="s">
        <v>97</v>
      </c>
      <c r="C12" s="91"/>
      <c r="D12" s="222" t="s">
        <v>89</v>
      </c>
      <c r="E12" s="56" t="s">
        <v>167</v>
      </c>
      <c r="F12" s="93" t="s">
        <v>93</v>
      </c>
      <c r="G12" s="40" t="s">
        <v>93</v>
      </c>
      <c r="H12" s="40" t="s">
        <v>93</v>
      </c>
      <c r="I12" s="40" t="s">
        <v>93</v>
      </c>
      <c r="J12" s="40" t="s">
        <v>93</v>
      </c>
      <c r="K12" s="92" t="s">
        <v>93</v>
      </c>
    </row>
    <row r="13" spans="1:11" ht="15">
      <c r="A13" s="32"/>
      <c r="B13" s="87"/>
      <c r="C13" s="90"/>
      <c r="D13" s="223"/>
      <c r="E13" s="3">
        <v>22</v>
      </c>
      <c r="F13" s="29">
        <v>1</v>
      </c>
      <c r="G13" s="30">
        <v>1</v>
      </c>
      <c r="H13" s="30">
        <v>1</v>
      </c>
      <c r="I13" s="30">
        <v>2</v>
      </c>
      <c r="J13" s="40" t="s">
        <v>93</v>
      </c>
      <c r="K13" s="86">
        <v>5</v>
      </c>
    </row>
    <row r="14" spans="1:11" ht="15">
      <c r="A14" s="32"/>
      <c r="B14" s="87"/>
      <c r="C14" s="90"/>
      <c r="D14" s="223"/>
      <c r="E14" s="3">
        <v>27</v>
      </c>
      <c r="F14" s="42">
        <v>2</v>
      </c>
      <c r="G14" s="40" t="s">
        <v>93</v>
      </c>
      <c r="H14" s="34">
        <v>4</v>
      </c>
      <c r="I14" s="34">
        <v>2</v>
      </c>
      <c r="J14" s="40" t="s">
        <v>93</v>
      </c>
      <c r="K14" s="86">
        <v>8</v>
      </c>
    </row>
    <row r="15" spans="1:11" s="68" customFormat="1" ht="15">
      <c r="A15" s="32"/>
      <c r="B15" s="87"/>
      <c r="C15" s="90"/>
      <c r="D15" s="150"/>
      <c r="E15" s="159" t="s">
        <v>168</v>
      </c>
      <c r="F15" s="60" t="s">
        <v>31</v>
      </c>
      <c r="G15" s="40">
        <v>3</v>
      </c>
      <c r="H15" s="34">
        <v>1</v>
      </c>
      <c r="I15" s="60" t="s">
        <v>31</v>
      </c>
      <c r="J15" s="40" t="s">
        <v>31</v>
      </c>
      <c r="K15" s="86">
        <v>4</v>
      </c>
    </row>
    <row r="16" spans="1:11" ht="15">
      <c r="A16" s="32"/>
      <c r="B16" s="87"/>
      <c r="C16" s="90"/>
      <c r="D16" s="224" t="s">
        <v>88</v>
      </c>
      <c r="E16" s="56" t="s">
        <v>167</v>
      </c>
      <c r="F16" s="40" t="s">
        <v>93</v>
      </c>
      <c r="G16" s="40" t="s">
        <v>93</v>
      </c>
      <c r="H16" s="40" t="s">
        <v>93</v>
      </c>
      <c r="I16" s="40" t="s">
        <v>93</v>
      </c>
      <c r="J16" s="40" t="s">
        <v>93</v>
      </c>
      <c r="K16" s="92" t="s">
        <v>93</v>
      </c>
    </row>
    <row r="17" spans="1:11" ht="15">
      <c r="A17" s="32"/>
      <c r="B17" s="8"/>
      <c r="C17" s="4"/>
      <c r="D17" s="225"/>
      <c r="E17" s="3">
        <v>22</v>
      </c>
      <c r="F17" s="40" t="s">
        <v>93</v>
      </c>
      <c r="G17" s="30">
        <v>1</v>
      </c>
      <c r="H17" s="40" t="s">
        <v>93</v>
      </c>
      <c r="I17" s="40" t="s">
        <v>93</v>
      </c>
      <c r="J17" s="40" t="s">
        <v>93</v>
      </c>
      <c r="K17" s="86">
        <v>1</v>
      </c>
    </row>
    <row r="18" spans="1:11" ht="15">
      <c r="A18" s="32"/>
      <c r="B18" s="8"/>
      <c r="C18" s="11"/>
      <c r="D18" s="225"/>
      <c r="E18" s="3">
        <v>27</v>
      </c>
      <c r="F18" s="40" t="s">
        <v>93</v>
      </c>
      <c r="G18" s="40" t="s">
        <v>93</v>
      </c>
      <c r="H18" s="40" t="s">
        <v>93</v>
      </c>
      <c r="I18" s="40" t="s">
        <v>93</v>
      </c>
      <c r="J18" s="40" t="s">
        <v>93</v>
      </c>
      <c r="K18" s="92" t="s">
        <v>93</v>
      </c>
    </row>
    <row r="19" spans="1:11" s="68" customFormat="1" ht="15">
      <c r="A19" s="32"/>
      <c r="B19" s="38"/>
      <c r="C19" s="16"/>
      <c r="D19" s="151"/>
      <c r="E19" s="159" t="s">
        <v>168</v>
      </c>
      <c r="F19" s="40" t="s">
        <v>93</v>
      </c>
      <c r="G19" s="40" t="s">
        <v>93</v>
      </c>
      <c r="H19" s="40" t="s">
        <v>93</v>
      </c>
      <c r="I19" s="40" t="s">
        <v>93</v>
      </c>
      <c r="J19" s="40" t="s">
        <v>93</v>
      </c>
      <c r="K19" s="92" t="s">
        <v>93</v>
      </c>
    </row>
    <row r="20" spans="1:11" ht="15">
      <c r="A20" s="42"/>
      <c r="B20" s="88" t="s">
        <v>96</v>
      </c>
      <c r="C20" s="91"/>
      <c r="D20" s="222" t="s">
        <v>89</v>
      </c>
      <c r="E20" s="56" t="s">
        <v>167</v>
      </c>
      <c r="F20" s="29">
        <v>21</v>
      </c>
      <c r="G20" s="30">
        <v>19</v>
      </c>
      <c r="H20" s="40" t="s">
        <v>93</v>
      </c>
      <c r="I20" s="30">
        <v>14</v>
      </c>
      <c r="J20" s="30">
        <v>4</v>
      </c>
      <c r="K20" s="86">
        <v>86</v>
      </c>
    </row>
    <row r="21" spans="1:11" ht="15">
      <c r="A21" s="42"/>
      <c r="B21" s="87"/>
      <c r="C21" s="90"/>
      <c r="D21" s="223"/>
      <c r="E21" s="3">
        <v>22</v>
      </c>
      <c r="F21" s="29">
        <v>5</v>
      </c>
      <c r="G21" s="30">
        <v>12</v>
      </c>
      <c r="H21" s="30">
        <v>10</v>
      </c>
      <c r="I21" s="30">
        <v>8</v>
      </c>
      <c r="J21" s="30">
        <v>3</v>
      </c>
      <c r="K21" s="86">
        <v>38</v>
      </c>
    </row>
    <row r="22" spans="1:11" ht="15">
      <c r="A22" s="42"/>
      <c r="B22" s="87"/>
      <c r="C22" s="90"/>
      <c r="D22" s="223"/>
      <c r="E22" s="3">
        <v>27</v>
      </c>
      <c r="F22" s="42">
        <v>4</v>
      </c>
      <c r="G22" s="34">
        <v>11</v>
      </c>
      <c r="H22" s="34">
        <v>8</v>
      </c>
      <c r="I22" s="34">
        <v>2</v>
      </c>
      <c r="J22" s="40" t="s">
        <v>93</v>
      </c>
      <c r="K22" s="86">
        <v>25</v>
      </c>
    </row>
    <row r="23" spans="1:11" s="68" customFormat="1" ht="15">
      <c r="A23" s="42"/>
      <c r="B23" s="87"/>
      <c r="C23" s="90"/>
      <c r="D23" s="150"/>
      <c r="E23" s="159" t="s">
        <v>168</v>
      </c>
      <c r="F23" s="42">
        <v>4</v>
      </c>
      <c r="G23" s="34">
        <v>8</v>
      </c>
      <c r="H23" s="34">
        <v>15</v>
      </c>
      <c r="I23" s="34">
        <v>5</v>
      </c>
      <c r="J23" s="40">
        <v>2</v>
      </c>
      <c r="K23" s="86">
        <v>34</v>
      </c>
    </row>
    <row r="24" spans="1:11" ht="15">
      <c r="A24" s="42"/>
      <c r="B24" s="87"/>
      <c r="C24" s="90"/>
      <c r="D24" s="224" t="s">
        <v>88</v>
      </c>
      <c r="E24" s="56" t="s">
        <v>167</v>
      </c>
      <c r="F24" s="29">
        <v>1</v>
      </c>
      <c r="G24" s="40" t="s">
        <v>93</v>
      </c>
      <c r="H24" s="40" t="s">
        <v>93</v>
      </c>
      <c r="I24" s="40" t="s">
        <v>93</v>
      </c>
      <c r="J24" s="40" t="s">
        <v>93</v>
      </c>
      <c r="K24" s="86">
        <v>1</v>
      </c>
    </row>
    <row r="25" spans="1:11" ht="15">
      <c r="A25" s="42"/>
      <c r="B25" s="8"/>
      <c r="C25" s="4"/>
      <c r="D25" s="225"/>
      <c r="E25" s="3">
        <v>22</v>
      </c>
      <c r="F25" s="40" t="s">
        <v>93</v>
      </c>
      <c r="G25" s="40" t="s">
        <v>93</v>
      </c>
      <c r="H25" s="40" t="s">
        <v>93</v>
      </c>
      <c r="I25" s="40" t="s">
        <v>93</v>
      </c>
      <c r="J25" s="40" t="s">
        <v>93</v>
      </c>
      <c r="K25" s="92" t="s">
        <v>93</v>
      </c>
    </row>
    <row r="26" spans="1:11" ht="15">
      <c r="A26" s="42"/>
      <c r="B26" s="8"/>
      <c r="C26" s="11"/>
      <c r="D26" s="225"/>
      <c r="E26" s="3">
        <v>27</v>
      </c>
      <c r="F26" s="40" t="s">
        <v>93</v>
      </c>
      <c r="G26" s="40" t="s">
        <v>93</v>
      </c>
      <c r="H26" s="40" t="s">
        <v>93</v>
      </c>
      <c r="I26" s="40" t="s">
        <v>93</v>
      </c>
      <c r="J26" s="40" t="s">
        <v>93</v>
      </c>
      <c r="K26" s="92" t="s">
        <v>93</v>
      </c>
    </row>
    <row r="27" spans="1:11" s="68" customFormat="1" ht="15">
      <c r="A27" s="42"/>
      <c r="B27" s="32"/>
      <c r="C27" s="16"/>
      <c r="D27" s="151"/>
      <c r="E27" s="159" t="s">
        <v>168</v>
      </c>
      <c r="F27" s="40" t="s">
        <v>31</v>
      </c>
      <c r="G27" s="40">
        <v>1</v>
      </c>
      <c r="H27" s="40">
        <v>1</v>
      </c>
      <c r="I27" s="40" t="s">
        <v>31</v>
      </c>
      <c r="J27" s="40" t="s">
        <v>31</v>
      </c>
      <c r="K27" s="92">
        <v>2</v>
      </c>
    </row>
    <row r="28" spans="1:11" ht="15">
      <c r="A28" s="42"/>
      <c r="B28" s="88" t="s">
        <v>95</v>
      </c>
      <c r="C28" s="91"/>
      <c r="D28" s="222" t="s">
        <v>89</v>
      </c>
      <c r="E28" s="56" t="s">
        <v>167</v>
      </c>
      <c r="F28" s="29">
        <v>90</v>
      </c>
      <c r="G28" s="30">
        <v>102</v>
      </c>
      <c r="H28" s="30">
        <v>85</v>
      </c>
      <c r="I28" s="30">
        <v>61</v>
      </c>
      <c r="J28" s="30">
        <v>32</v>
      </c>
      <c r="K28" s="86">
        <v>370</v>
      </c>
    </row>
    <row r="29" spans="1:11" ht="15">
      <c r="A29" s="42"/>
      <c r="B29" s="87"/>
      <c r="C29" s="90"/>
      <c r="D29" s="223"/>
      <c r="E29" s="3">
        <v>22</v>
      </c>
      <c r="F29" s="29">
        <v>49</v>
      </c>
      <c r="G29" s="30">
        <v>53</v>
      </c>
      <c r="H29" s="30">
        <v>66</v>
      </c>
      <c r="I29" s="30">
        <v>24</v>
      </c>
      <c r="J29" s="30">
        <v>15</v>
      </c>
      <c r="K29" s="86">
        <v>207</v>
      </c>
    </row>
    <row r="30" spans="1:11" ht="15">
      <c r="A30" s="42"/>
      <c r="B30" s="87"/>
      <c r="C30" s="90"/>
      <c r="D30" s="223"/>
      <c r="E30" s="3">
        <v>27</v>
      </c>
      <c r="F30" s="42">
        <v>34</v>
      </c>
      <c r="G30" s="34">
        <v>31</v>
      </c>
      <c r="H30" s="34">
        <v>36</v>
      </c>
      <c r="I30" s="34">
        <v>22</v>
      </c>
      <c r="J30" s="34">
        <v>10</v>
      </c>
      <c r="K30" s="86">
        <v>133</v>
      </c>
    </row>
    <row r="31" spans="1:11" s="68" customFormat="1" ht="15">
      <c r="A31" s="42"/>
      <c r="B31" s="87"/>
      <c r="C31" s="90"/>
      <c r="D31" s="150"/>
      <c r="E31" s="159" t="s">
        <v>168</v>
      </c>
      <c r="F31" s="42">
        <v>24</v>
      </c>
      <c r="G31" s="34">
        <v>24</v>
      </c>
      <c r="H31" s="34">
        <v>32</v>
      </c>
      <c r="I31" s="34">
        <v>17</v>
      </c>
      <c r="J31" s="34">
        <v>4</v>
      </c>
      <c r="K31" s="86">
        <v>101</v>
      </c>
    </row>
    <row r="32" spans="1:11" ht="15">
      <c r="A32" s="42"/>
      <c r="B32" s="87"/>
      <c r="C32" s="90"/>
      <c r="D32" s="224" t="s">
        <v>88</v>
      </c>
      <c r="E32" s="56" t="s">
        <v>167</v>
      </c>
      <c r="F32" s="29">
        <v>7</v>
      </c>
      <c r="G32" s="30">
        <v>3</v>
      </c>
      <c r="H32" s="30">
        <v>6</v>
      </c>
      <c r="I32" s="30">
        <v>2</v>
      </c>
      <c r="J32" s="30">
        <v>1</v>
      </c>
      <c r="K32" s="86">
        <v>19</v>
      </c>
    </row>
    <row r="33" spans="1:11" ht="15">
      <c r="A33" s="42"/>
      <c r="B33" s="8"/>
      <c r="C33" s="4"/>
      <c r="D33" s="225"/>
      <c r="E33" s="3">
        <v>22</v>
      </c>
      <c r="F33" s="29">
        <v>3</v>
      </c>
      <c r="G33" s="30">
        <v>3</v>
      </c>
      <c r="H33" s="30">
        <v>1</v>
      </c>
      <c r="I33" s="30">
        <v>1</v>
      </c>
      <c r="J33" s="30">
        <v>1</v>
      </c>
      <c r="K33" s="86">
        <v>9</v>
      </c>
    </row>
    <row r="34" spans="1:11" ht="15">
      <c r="A34" s="42"/>
      <c r="B34" s="8"/>
      <c r="C34" s="148"/>
      <c r="D34" s="225"/>
      <c r="E34" s="3">
        <v>27</v>
      </c>
      <c r="F34" s="42">
        <v>2</v>
      </c>
      <c r="G34" s="34">
        <v>1</v>
      </c>
      <c r="H34" s="34">
        <v>2</v>
      </c>
      <c r="I34" s="34">
        <v>1</v>
      </c>
      <c r="J34" s="40" t="s">
        <v>93</v>
      </c>
      <c r="K34" s="86">
        <v>6</v>
      </c>
    </row>
    <row r="35" spans="1:11" s="68" customFormat="1" ht="15">
      <c r="A35" s="42"/>
      <c r="B35" s="38"/>
      <c r="C35" s="155"/>
      <c r="D35" s="151"/>
      <c r="E35" s="159" t="s">
        <v>168</v>
      </c>
      <c r="F35" s="61" t="s">
        <v>31</v>
      </c>
      <c r="G35" s="34">
        <v>3</v>
      </c>
      <c r="H35" s="34">
        <v>1</v>
      </c>
      <c r="I35" s="60" t="s">
        <v>31</v>
      </c>
      <c r="J35" s="40" t="s">
        <v>31</v>
      </c>
      <c r="K35" s="86">
        <v>4</v>
      </c>
    </row>
    <row r="36" spans="1:11" ht="15">
      <c r="A36" s="42"/>
      <c r="B36" s="88" t="s">
        <v>94</v>
      </c>
      <c r="C36" s="91"/>
      <c r="D36" s="222" t="s">
        <v>89</v>
      </c>
      <c r="E36" s="56" t="s">
        <v>167</v>
      </c>
      <c r="F36" s="29">
        <v>224</v>
      </c>
      <c r="G36" s="30">
        <v>293</v>
      </c>
      <c r="H36" s="30">
        <v>231</v>
      </c>
      <c r="I36" s="30">
        <v>150</v>
      </c>
      <c r="J36" s="30">
        <v>85</v>
      </c>
      <c r="K36" s="86">
        <v>983</v>
      </c>
    </row>
    <row r="37" spans="1:11" ht="15">
      <c r="A37" s="42"/>
      <c r="B37" s="87"/>
      <c r="C37" s="90"/>
      <c r="D37" s="223"/>
      <c r="E37" s="3">
        <v>22</v>
      </c>
      <c r="F37" s="29">
        <v>125</v>
      </c>
      <c r="G37" s="30">
        <v>175</v>
      </c>
      <c r="H37" s="30">
        <v>184</v>
      </c>
      <c r="I37" s="30">
        <v>101</v>
      </c>
      <c r="J37" s="30">
        <v>46</v>
      </c>
      <c r="K37" s="86">
        <v>631</v>
      </c>
    </row>
    <row r="38" spans="1:11" ht="15">
      <c r="A38" s="42"/>
      <c r="B38" s="87"/>
      <c r="C38" s="90"/>
      <c r="D38" s="223"/>
      <c r="E38" s="3">
        <v>27</v>
      </c>
      <c r="F38" s="42">
        <v>110</v>
      </c>
      <c r="G38" s="34">
        <v>121</v>
      </c>
      <c r="H38" s="34">
        <v>119</v>
      </c>
      <c r="I38" s="34">
        <v>73</v>
      </c>
      <c r="J38" s="34">
        <v>45</v>
      </c>
      <c r="K38" s="86">
        <v>468</v>
      </c>
    </row>
    <row r="39" spans="1:11" s="68" customFormat="1" ht="15">
      <c r="A39" s="42"/>
      <c r="B39" s="87"/>
      <c r="C39" s="90"/>
      <c r="D39" s="150"/>
      <c r="E39" s="159" t="s">
        <v>168</v>
      </c>
      <c r="F39" s="42">
        <v>74</v>
      </c>
      <c r="G39" s="34">
        <v>68</v>
      </c>
      <c r="H39" s="34">
        <v>87</v>
      </c>
      <c r="I39" s="34">
        <v>46</v>
      </c>
      <c r="J39" s="34">
        <v>22</v>
      </c>
      <c r="K39" s="86">
        <v>297</v>
      </c>
    </row>
    <row r="40" spans="1:11" ht="15">
      <c r="A40" s="32"/>
      <c r="B40" s="87"/>
      <c r="C40" s="90"/>
      <c r="D40" s="224" t="s">
        <v>88</v>
      </c>
      <c r="E40" s="56" t="s">
        <v>167</v>
      </c>
      <c r="F40" s="42">
        <v>13</v>
      </c>
      <c r="G40" s="34">
        <v>18</v>
      </c>
      <c r="H40" s="34">
        <v>13</v>
      </c>
      <c r="I40" s="34">
        <v>9</v>
      </c>
      <c r="J40" s="34">
        <v>1</v>
      </c>
      <c r="K40" s="86">
        <v>54</v>
      </c>
    </row>
    <row r="41" spans="1:11" ht="15">
      <c r="A41" s="32"/>
      <c r="B41" s="8"/>
      <c r="C41" s="4"/>
      <c r="D41" s="225"/>
      <c r="E41" s="3">
        <v>22</v>
      </c>
      <c r="F41" s="42">
        <v>8</v>
      </c>
      <c r="G41" s="34">
        <v>13</v>
      </c>
      <c r="H41" s="34">
        <v>10</v>
      </c>
      <c r="I41" s="40" t="s">
        <v>93</v>
      </c>
      <c r="J41" s="34">
        <v>1</v>
      </c>
      <c r="K41" s="86">
        <v>32</v>
      </c>
    </row>
    <row r="42" spans="1:11" ht="15">
      <c r="A42" s="32"/>
      <c r="B42" s="8"/>
      <c r="C42" s="11"/>
      <c r="D42" s="225"/>
      <c r="E42" s="3">
        <v>27</v>
      </c>
      <c r="F42" s="42">
        <v>4</v>
      </c>
      <c r="G42" s="34">
        <v>6</v>
      </c>
      <c r="H42" s="34">
        <v>4</v>
      </c>
      <c r="I42" s="34">
        <v>7</v>
      </c>
      <c r="J42" s="34">
        <v>1</v>
      </c>
      <c r="K42" s="86">
        <v>22</v>
      </c>
    </row>
    <row r="43" spans="1:11" s="68" customFormat="1" ht="15">
      <c r="A43" s="32"/>
      <c r="B43" s="38"/>
      <c r="C43" s="16"/>
      <c r="D43" s="152"/>
      <c r="E43" s="159" t="s">
        <v>168</v>
      </c>
      <c r="F43" s="42">
        <v>2</v>
      </c>
      <c r="G43" s="34">
        <v>8</v>
      </c>
      <c r="H43" s="34">
        <v>5</v>
      </c>
      <c r="I43" s="34">
        <v>4</v>
      </c>
      <c r="J43" s="34">
        <v>1</v>
      </c>
      <c r="K43" s="86">
        <v>20</v>
      </c>
    </row>
    <row r="44" spans="1:11" ht="15">
      <c r="A44" s="89"/>
      <c r="B44" s="88" t="s">
        <v>92</v>
      </c>
      <c r="C44" s="91"/>
      <c r="D44" s="222" t="s">
        <v>89</v>
      </c>
      <c r="E44" s="56" t="s">
        <v>167</v>
      </c>
      <c r="F44" s="42">
        <v>306</v>
      </c>
      <c r="G44" s="34">
        <v>354</v>
      </c>
      <c r="H44" s="34">
        <v>268</v>
      </c>
      <c r="I44" s="34">
        <v>198</v>
      </c>
      <c r="J44" s="34">
        <v>117</v>
      </c>
      <c r="K44" s="86">
        <v>1243</v>
      </c>
    </row>
    <row r="45" spans="1:11" ht="15">
      <c r="A45" s="89"/>
      <c r="B45" s="87"/>
      <c r="C45" s="90"/>
      <c r="D45" s="223"/>
      <c r="E45" s="3">
        <v>22</v>
      </c>
      <c r="F45" s="42">
        <v>257</v>
      </c>
      <c r="G45" s="34">
        <v>306</v>
      </c>
      <c r="H45" s="34">
        <v>258</v>
      </c>
      <c r="I45" s="34">
        <v>165</v>
      </c>
      <c r="J45" s="34">
        <v>116</v>
      </c>
      <c r="K45" s="86">
        <v>1102</v>
      </c>
    </row>
    <row r="46" spans="1:11" ht="15">
      <c r="A46" s="89"/>
      <c r="B46" s="87"/>
      <c r="C46" s="90"/>
      <c r="D46" s="223"/>
      <c r="E46" s="3">
        <v>27</v>
      </c>
      <c r="F46" s="42">
        <v>205</v>
      </c>
      <c r="G46" s="34">
        <v>281</v>
      </c>
      <c r="H46" s="34">
        <v>243</v>
      </c>
      <c r="I46" s="34">
        <v>144</v>
      </c>
      <c r="J46" s="34">
        <v>77</v>
      </c>
      <c r="K46" s="86">
        <v>950</v>
      </c>
    </row>
    <row r="47" spans="1:11" s="68" customFormat="1" ht="15">
      <c r="A47" s="89"/>
      <c r="B47" s="87"/>
      <c r="C47" s="90"/>
      <c r="D47" s="150"/>
      <c r="E47" s="159" t="s">
        <v>168</v>
      </c>
      <c r="F47" s="42">
        <v>157</v>
      </c>
      <c r="G47" s="34">
        <v>204</v>
      </c>
      <c r="H47" s="34">
        <v>192</v>
      </c>
      <c r="I47" s="34">
        <v>117</v>
      </c>
      <c r="J47" s="34">
        <v>50</v>
      </c>
      <c r="K47" s="86">
        <v>717</v>
      </c>
    </row>
    <row r="48" spans="1:11" ht="15">
      <c r="A48" s="89"/>
      <c r="B48" s="87"/>
      <c r="C48" s="90"/>
      <c r="D48" s="224" t="s">
        <v>88</v>
      </c>
      <c r="E48" s="56" t="s">
        <v>167</v>
      </c>
      <c r="F48" s="42">
        <v>18</v>
      </c>
      <c r="G48" s="34">
        <v>34</v>
      </c>
      <c r="H48" s="34">
        <v>15</v>
      </c>
      <c r="I48" s="34">
        <v>13</v>
      </c>
      <c r="J48" s="34">
        <v>7</v>
      </c>
      <c r="K48" s="86">
        <v>87</v>
      </c>
    </row>
    <row r="49" spans="1:11" ht="15">
      <c r="A49" s="89"/>
      <c r="B49" s="8"/>
      <c r="C49" s="4"/>
      <c r="D49" s="225"/>
      <c r="E49" s="3">
        <v>22</v>
      </c>
      <c r="F49" s="42">
        <v>18</v>
      </c>
      <c r="G49" s="34">
        <v>20</v>
      </c>
      <c r="H49" s="34">
        <v>22</v>
      </c>
      <c r="I49" s="34">
        <v>11</v>
      </c>
      <c r="J49" s="34">
        <v>2</v>
      </c>
      <c r="K49" s="86">
        <v>73</v>
      </c>
    </row>
    <row r="50" spans="1:11" ht="15">
      <c r="A50" s="89"/>
      <c r="B50" s="8"/>
      <c r="C50" s="11"/>
      <c r="D50" s="225"/>
      <c r="E50" s="3">
        <v>27</v>
      </c>
      <c r="F50" s="42">
        <v>21</v>
      </c>
      <c r="G50" s="34">
        <v>19</v>
      </c>
      <c r="H50" s="34">
        <v>21</v>
      </c>
      <c r="I50" s="34">
        <v>14</v>
      </c>
      <c r="J50" s="34">
        <v>4</v>
      </c>
      <c r="K50" s="86">
        <v>79</v>
      </c>
    </row>
    <row r="51" spans="1:11" s="68" customFormat="1" ht="15">
      <c r="A51" s="89"/>
      <c r="B51" s="32"/>
      <c r="C51" s="16"/>
      <c r="D51" s="152"/>
      <c r="E51" s="159" t="s">
        <v>168</v>
      </c>
      <c r="F51" s="42">
        <v>9</v>
      </c>
      <c r="G51" s="34">
        <v>12</v>
      </c>
      <c r="H51" s="34">
        <v>11</v>
      </c>
      <c r="I51" s="34">
        <v>6</v>
      </c>
      <c r="J51" s="34">
        <v>2</v>
      </c>
      <c r="K51" s="86">
        <v>40</v>
      </c>
    </row>
    <row r="52" spans="1:11" ht="15">
      <c r="A52" s="32"/>
      <c r="B52" s="19" t="s">
        <v>91</v>
      </c>
      <c r="C52" s="20"/>
      <c r="D52" s="222" t="s">
        <v>89</v>
      </c>
      <c r="E52" s="56" t="s">
        <v>167</v>
      </c>
      <c r="F52" s="42">
        <v>406</v>
      </c>
      <c r="G52" s="34">
        <v>481</v>
      </c>
      <c r="H52" s="34">
        <v>346</v>
      </c>
      <c r="I52" s="34">
        <v>260</v>
      </c>
      <c r="J52" s="34">
        <v>166</v>
      </c>
      <c r="K52" s="86">
        <v>1659</v>
      </c>
    </row>
    <row r="53" spans="1:11" ht="15">
      <c r="A53" s="32"/>
      <c r="B53" s="32"/>
      <c r="C53" s="16"/>
      <c r="D53" s="223"/>
      <c r="E53" s="3">
        <v>22</v>
      </c>
      <c r="F53" s="42">
        <v>338</v>
      </c>
      <c r="G53" s="34">
        <v>424</v>
      </c>
      <c r="H53" s="34">
        <v>340</v>
      </c>
      <c r="I53" s="34">
        <v>226</v>
      </c>
      <c r="J53" s="34">
        <v>149</v>
      </c>
      <c r="K53" s="86">
        <v>1477</v>
      </c>
    </row>
    <row r="54" spans="1:11" ht="15">
      <c r="A54" s="32"/>
      <c r="B54" s="32"/>
      <c r="C54" s="16"/>
      <c r="D54" s="223"/>
      <c r="E54" s="3">
        <v>27</v>
      </c>
      <c r="F54" s="42">
        <v>283</v>
      </c>
      <c r="G54" s="34">
        <v>362</v>
      </c>
      <c r="H54" s="34">
        <v>313</v>
      </c>
      <c r="I54" s="34">
        <v>197</v>
      </c>
      <c r="J54" s="34">
        <v>125</v>
      </c>
      <c r="K54" s="86">
        <v>1280</v>
      </c>
    </row>
    <row r="55" spans="1:11" s="68" customFormat="1" ht="15">
      <c r="A55" s="32"/>
      <c r="B55" s="32"/>
      <c r="C55" s="16"/>
      <c r="D55" s="149"/>
      <c r="E55" s="159" t="s">
        <v>168</v>
      </c>
      <c r="F55" s="42">
        <v>301</v>
      </c>
      <c r="G55" s="34">
        <v>350</v>
      </c>
      <c r="H55" s="34">
        <v>297</v>
      </c>
      <c r="I55" s="34">
        <v>182</v>
      </c>
      <c r="J55" s="34">
        <v>106</v>
      </c>
      <c r="K55" s="86">
        <v>1236</v>
      </c>
    </row>
    <row r="56" spans="1:11" ht="15">
      <c r="A56" s="32"/>
      <c r="B56" s="32"/>
      <c r="C56" s="16"/>
      <c r="D56" s="224" t="s">
        <v>88</v>
      </c>
      <c r="E56" s="56" t="s">
        <v>167</v>
      </c>
      <c r="F56" s="42">
        <v>29</v>
      </c>
      <c r="G56" s="34">
        <v>42</v>
      </c>
      <c r="H56" s="34">
        <v>25</v>
      </c>
      <c r="I56" s="34">
        <v>27</v>
      </c>
      <c r="J56" s="34">
        <v>8</v>
      </c>
      <c r="K56" s="86">
        <v>131</v>
      </c>
    </row>
    <row r="57" spans="1:11" ht="15">
      <c r="A57" s="32"/>
      <c r="B57" s="8"/>
      <c r="C57" s="4"/>
      <c r="D57" s="225"/>
      <c r="E57" s="3">
        <v>22</v>
      </c>
      <c r="F57" s="42">
        <v>37</v>
      </c>
      <c r="G57" s="34">
        <v>44</v>
      </c>
      <c r="H57" s="34">
        <v>30</v>
      </c>
      <c r="I57" s="34">
        <v>33</v>
      </c>
      <c r="J57" s="34">
        <v>13</v>
      </c>
      <c r="K57" s="86">
        <v>157</v>
      </c>
    </row>
    <row r="58" spans="1:11" ht="15">
      <c r="A58" s="32"/>
      <c r="B58" s="8"/>
      <c r="C58" s="4"/>
      <c r="D58" s="225"/>
      <c r="E58" s="3">
        <v>27</v>
      </c>
      <c r="F58" s="42">
        <v>39</v>
      </c>
      <c r="G58" s="34">
        <v>30</v>
      </c>
      <c r="H58" s="34">
        <v>36</v>
      </c>
      <c r="I58" s="34">
        <v>28</v>
      </c>
      <c r="J58" s="34">
        <v>8</v>
      </c>
      <c r="K58" s="86">
        <v>141</v>
      </c>
    </row>
    <row r="59" spans="1:11" s="68" customFormat="1" ht="15">
      <c r="A59" s="32"/>
      <c r="B59" s="32"/>
      <c r="C59" s="16"/>
      <c r="D59" s="152"/>
      <c r="E59" s="159" t="s">
        <v>168</v>
      </c>
      <c r="F59" s="42">
        <v>29</v>
      </c>
      <c r="G59" s="34">
        <v>30</v>
      </c>
      <c r="H59" s="34">
        <v>27</v>
      </c>
      <c r="I59" s="34">
        <v>24</v>
      </c>
      <c r="J59" s="34">
        <v>8</v>
      </c>
      <c r="K59" s="86">
        <v>118</v>
      </c>
    </row>
    <row r="60" spans="1:11" ht="15">
      <c r="A60" s="32"/>
      <c r="B60" s="32"/>
      <c r="C60" s="88" t="s">
        <v>90</v>
      </c>
      <c r="D60" s="222" t="s">
        <v>89</v>
      </c>
      <c r="E60" s="56" t="s">
        <v>167</v>
      </c>
      <c r="F60" s="42">
        <v>243</v>
      </c>
      <c r="G60" s="34">
        <v>284</v>
      </c>
      <c r="H60" s="34">
        <v>216</v>
      </c>
      <c r="I60" s="34">
        <v>154</v>
      </c>
      <c r="J60" s="34">
        <v>108</v>
      </c>
      <c r="K60" s="86">
        <v>1005</v>
      </c>
    </row>
    <row r="61" spans="1:11" ht="15">
      <c r="A61" s="32"/>
      <c r="B61" s="32"/>
      <c r="C61" s="87"/>
      <c r="D61" s="223"/>
      <c r="E61" s="3">
        <v>22</v>
      </c>
      <c r="F61" s="42">
        <v>212</v>
      </c>
      <c r="G61" s="34">
        <v>283</v>
      </c>
      <c r="H61" s="34">
        <v>214</v>
      </c>
      <c r="I61" s="34">
        <v>143</v>
      </c>
      <c r="J61" s="34">
        <v>103</v>
      </c>
      <c r="K61" s="86">
        <v>955</v>
      </c>
    </row>
    <row r="62" spans="1:11" ht="15">
      <c r="A62" s="32"/>
      <c r="B62" s="32"/>
      <c r="C62" s="87"/>
      <c r="D62" s="223"/>
      <c r="E62" s="3">
        <v>27</v>
      </c>
      <c r="F62" s="42">
        <v>179</v>
      </c>
      <c r="G62" s="34">
        <v>234</v>
      </c>
      <c r="H62" s="34">
        <v>199</v>
      </c>
      <c r="I62" s="34">
        <v>123</v>
      </c>
      <c r="J62" s="34">
        <v>75</v>
      </c>
      <c r="K62" s="86">
        <v>810</v>
      </c>
    </row>
    <row r="63" spans="1:11" s="68" customFormat="1" ht="15">
      <c r="A63" s="32"/>
      <c r="B63" s="32"/>
      <c r="C63" s="87"/>
      <c r="D63" s="150"/>
      <c r="E63" s="159" t="s">
        <v>168</v>
      </c>
      <c r="F63" s="42">
        <v>193</v>
      </c>
      <c r="G63" s="34">
        <v>216</v>
      </c>
      <c r="H63" s="34">
        <v>188</v>
      </c>
      <c r="I63" s="34">
        <v>113</v>
      </c>
      <c r="J63" s="34">
        <v>70</v>
      </c>
      <c r="K63" s="86">
        <v>780</v>
      </c>
    </row>
    <row r="64" spans="1:11" ht="15">
      <c r="A64" s="32"/>
      <c r="B64" s="32"/>
      <c r="C64" s="87"/>
      <c r="D64" s="224" t="s">
        <v>88</v>
      </c>
      <c r="E64" s="56" t="s">
        <v>167</v>
      </c>
      <c r="F64" s="42">
        <v>20</v>
      </c>
      <c r="G64" s="34">
        <v>25</v>
      </c>
      <c r="H64" s="34">
        <v>17</v>
      </c>
      <c r="I64" s="34">
        <v>16</v>
      </c>
      <c r="J64" s="34">
        <v>4</v>
      </c>
      <c r="K64" s="86">
        <v>82</v>
      </c>
    </row>
    <row r="65" spans="1:11" ht="15">
      <c r="A65" s="32"/>
      <c r="B65" s="32"/>
      <c r="C65" s="8"/>
      <c r="D65" s="225"/>
      <c r="E65" s="3">
        <v>22</v>
      </c>
      <c r="F65" s="42">
        <v>22</v>
      </c>
      <c r="G65" s="34">
        <v>30</v>
      </c>
      <c r="H65" s="34">
        <v>23</v>
      </c>
      <c r="I65" s="34">
        <v>25</v>
      </c>
      <c r="J65" s="34">
        <v>9</v>
      </c>
      <c r="K65" s="86">
        <v>109</v>
      </c>
    </row>
    <row r="66" spans="1:11" ht="15">
      <c r="A66" s="32"/>
      <c r="B66" s="44"/>
      <c r="C66" s="12"/>
      <c r="D66" s="225"/>
      <c r="E66" s="3">
        <v>27</v>
      </c>
      <c r="F66" s="42">
        <v>26</v>
      </c>
      <c r="G66" s="34">
        <v>21</v>
      </c>
      <c r="H66" s="34">
        <v>26</v>
      </c>
      <c r="I66" s="34">
        <v>16</v>
      </c>
      <c r="J66" s="34">
        <v>8</v>
      </c>
      <c r="K66" s="86">
        <v>97</v>
      </c>
    </row>
    <row r="67" spans="1:11" s="68" customFormat="1" ht="15">
      <c r="A67" s="41"/>
      <c r="B67" s="38"/>
      <c r="C67" s="38"/>
      <c r="D67" s="152"/>
      <c r="E67" s="159" t="s">
        <v>168</v>
      </c>
      <c r="F67" s="34">
        <v>23</v>
      </c>
      <c r="G67" s="34">
        <v>24</v>
      </c>
      <c r="H67" s="34">
        <v>21</v>
      </c>
      <c r="I67" s="165">
        <v>16</v>
      </c>
      <c r="J67" s="165">
        <v>5</v>
      </c>
      <c r="K67" s="166">
        <v>89</v>
      </c>
    </row>
    <row r="68" spans="1:11" ht="15">
      <c r="A68" s="49" t="s">
        <v>87</v>
      </c>
      <c r="B68" s="16"/>
      <c r="C68" s="16"/>
      <c r="D68" s="16"/>
      <c r="E68" s="16"/>
      <c r="F68" s="20"/>
      <c r="G68" s="20"/>
      <c r="H68" s="20"/>
      <c r="I68" s="16"/>
      <c r="J68" s="16"/>
      <c r="K68" s="20"/>
    </row>
  </sheetData>
  <sheetProtection/>
  <mergeCells count="16">
    <mergeCell ref="D20:D22"/>
    <mergeCell ref="D24:D26"/>
    <mergeCell ref="D28:D30"/>
    <mergeCell ref="D32:D34"/>
    <mergeCell ref="D4:D6"/>
    <mergeCell ref="D8:D10"/>
    <mergeCell ref="D12:D14"/>
    <mergeCell ref="D16:D18"/>
    <mergeCell ref="D52:D54"/>
    <mergeCell ref="D56:D58"/>
    <mergeCell ref="D60:D62"/>
    <mergeCell ref="D64:D66"/>
    <mergeCell ref="D36:D38"/>
    <mergeCell ref="D40:D42"/>
    <mergeCell ref="D44:D46"/>
    <mergeCell ref="D48:D50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3"/>
  <sheetViews>
    <sheetView zoomScalePageLayoutView="0" workbookViewId="0" topLeftCell="A1">
      <selection activeCell="A52" sqref="A52"/>
    </sheetView>
  </sheetViews>
  <sheetFormatPr defaultColWidth="9.140625" defaultRowHeight="15"/>
  <cols>
    <col min="1" max="1" width="25.421875" style="1" customWidth="1"/>
    <col min="2" max="2" width="9.00390625" style="1" customWidth="1"/>
    <col min="3" max="3" width="9.421875" style="1" customWidth="1"/>
    <col min="4" max="16384" width="9.00390625" style="1" customWidth="1"/>
  </cols>
  <sheetData>
    <row r="1" spans="1:9" ht="15">
      <c r="A1" s="143" t="s">
        <v>161</v>
      </c>
      <c r="B1" s="34"/>
      <c r="C1" s="84"/>
      <c r="D1" s="84"/>
      <c r="E1" s="84"/>
      <c r="F1" s="84"/>
      <c r="G1" s="84"/>
      <c r="H1" s="90"/>
      <c r="I1" s="84"/>
    </row>
    <row r="2" spans="1:9" ht="15">
      <c r="A2" s="34"/>
      <c r="B2" s="34"/>
      <c r="C2" s="84"/>
      <c r="D2" s="84"/>
      <c r="E2" s="84"/>
      <c r="F2" s="84"/>
      <c r="G2" s="84"/>
      <c r="H2" s="90"/>
      <c r="I2" s="84"/>
    </row>
    <row r="3" spans="1:9" ht="15">
      <c r="A3" s="18" t="s">
        <v>86</v>
      </c>
      <c r="B3" s="34"/>
      <c r="C3" s="84"/>
      <c r="D3" s="84"/>
      <c r="E3" s="84"/>
      <c r="F3" s="84"/>
      <c r="G3" s="84"/>
      <c r="H3" s="16"/>
      <c r="I3" s="112" t="s">
        <v>118</v>
      </c>
    </row>
    <row r="4" spans="1:9" ht="15">
      <c r="A4" s="111" t="s">
        <v>77</v>
      </c>
      <c r="B4" s="83"/>
      <c r="C4" s="97" t="s">
        <v>56</v>
      </c>
      <c r="D4" s="96" t="s">
        <v>55</v>
      </c>
      <c r="E4" s="23" t="s">
        <v>54</v>
      </c>
      <c r="F4" s="23" t="s">
        <v>53</v>
      </c>
      <c r="G4" s="23" t="s">
        <v>52</v>
      </c>
      <c r="H4" s="110" t="s">
        <v>51</v>
      </c>
      <c r="I4" s="23" t="s">
        <v>117</v>
      </c>
    </row>
    <row r="5" spans="1:9" ht="15">
      <c r="A5" s="32"/>
      <c r="B5" s="222" t="s">
        <v>113</v>
      </c>
      <c r="C5" s="56" t="s">
        <v>167</v>
      </c>
      <c r="D5" s="109">
        <v>55.7</v>
      </c>
      <c r="E5" s="108">
        <v>55.9</v>
      </c>
      <c r="F5" s="108">
        <v>55.5</v>
      </c>
      <c r="G5" s="108">
        <v>55.5</v>
      </c>
      <c r="H5" s="108">
        <v>56.5</v>
      </c>
      <c r="I5" s="107" t="s">
        <v>31</v>
      </c>
    </row>
    <row r="6" spans="1:9" ht="15">
      <c r="A6" s="32"/>
      <c r="B6" s="223"/>
      <c r="C6" s="3">
        <v>22</v>
      </c>
      <c r="D6" s="106">
        <v>57</v>
      </c>
      <c r="E6" s="102">
        <v>57.4</v>
      </c>
      <c r="F6" s="102">
        <v>57.2</v>
      </c>
      <c r="G6" s="102">
        <v>56.7</v>
      </c>
      <c r="H6" s="102">
        <v>57.5</v>
      </c>
      <c r="I6" s="105">
        <v>57.1</v>
      </c>
    </row>
    <row r="7" spans="1:9" ht="15">
      <c r="A7" s="32"/>
      <c r="B7" s="223"/>
      <c r="C7" s="3">
        <v>27</v>
      </c>
      <c r="D7" s="106">
        <v>58.55</v>
      </c>
      <c r="E7" s="102">
        <v>59.5</v>
      </c>
      <c r="F7" s="102">
        <v>59.7</v>
      </c>
      <c r="G7" s="102">
        <v>59.5</v>
      </c>
      <c r="H7" s="102">
        <v>60</v>
      </c>
      <c r="I7" s="105">
        <v>59.2</v>
      </c>
    </row>
    <row r="8" spans="1:9" s="68" customFormat="1" ht="15">
      <c r="A8" s="32"/>
      <c r="B8" s="149"/>
      <c r="C8" s="159" t="s">
        <v>168</v>
      </c>
      <c r="D8" s="106">
        <v>61.1</v>
      </c>
      <c r="E8" s="102">
        <v>62</v>
      </c>
      <c r="F8" s="102">
        <v>61.3</v>
      </c>
      <c r="G8" s="102">
        <v>61.9</v>
      </c>
      <c r="H8" s="102">
        <v>63.5</v>
      </c>
      <c r="I8" s="105">
        <v>61.6</v>
      </c>
    </row>
    <row r="9" spans="1:9" ht="15">
      <c r="A9" s="32" t="s">
        <v>116</v>
      </c>
      <c r="B9" s="222" t="s">
        <v>110</v>
      </c>
      <c r="C9" s="56" t="s">
        <v>167</v>
      </c>
      <c r="D9" s="106">
        <v>54.6</v>
      </c>
      <c r="E9" s="102">
        <v>54.6</v>
      </c>
      <c r="F9" s="102">
        <v>54.4</v>
      </c>
      <c r="G9" s="102">
        <v>54.8</v>
      </c>
      <c r="H9" s="102">
        <v>56</v>
      </c>
      <c r="I9" s="92" t="s">
        <v>31</v>
      </c>
    </row>
    <row r="10" spans="1:9" ht="15">
      <c r="A10" s="32"/>
      <c r="B10" s="223"/>
      <c r="C10" s="3">
        <v>22</v>
      </c>
      <c r="D10" s="106">
        <v>56.2</v>
      </c>
      <c r="E10" s="102">
        <v>56.6</v>
      </c>
      <c r="F10" s="102">
        <v>56.3</v>
      </c>
      <c r="G10" s="102">
        <v>56</v>
      </c>
      <c r="H10" s="102">
        <v>56.6</v>
      </c>
      <c r="I10" s="105">
        <v>56.2</v>
      </c>
    </row>
    <row r="11" spans="1:9" ht="15">
      <c r="A11" s="32"/>
      <c r="B11" s="223"/>
      <c r="C11" s="3">
        <v>27</v>
      </c>
      <c r="D11" s="106">
        <v>58.1</v>
      </c>
      <c r="E11" s="102">
        <v>59</v>
      </c>
      <c r="F11" s="102">
        <v>58.7</v>
      </c>
      <c r="G11" s="102">
        <v>59.3</v>
      </c>
      <c r="H11" s="102">
        <v>59</v>
      </c>
      <c r="I11" s="105">
        <v>58.6</v>
      </c>
    </row>
    <row r="12" spans="1:9" s="68" customFormat="1" ht="15">
      <c r="A12" s="32"/>
      <c r="B12" s="150"/>
      <c r="C12" s="159" t="s">
        <v>168</v>
      </c>
      <c r="D12" s="106">
        <v>60.5</v>
      </c>
      <c r="E12" s="102">
        <v>61.4</v>
      </c>
      <c r="F12" s="102">
        <v>60.6</v>
      </c>
      <c r="G12" s="102">
        <v>60.7</v>
      </c>
      <c r="H12" s="102">
        <v>62.4</v>
      </c>
      <c r="I12" s="105">
        <v>60.9</v>
      </c>
    </row>
    <row r="13" spans="1:9" ht="15">
      <c r="A13" s="89"/>
      <c r="B13" s="222" t="s">
        <v>109</v>
      </c>
      <c r="C13" s="56" t="s">
        <v>167</v>
      </c>
      <c r="D13" s="106">
        <v>56.9</v>
      </c>
      <c r="E13" s="102">
        <v>57.3</v>
      </c>
      <c r="F13" s="102">
        <v>56.7</v>
      </c>
      <c r="G13" s="102">
        <v>56.3</v>
      </c>
      <c r="H13" s="102">
        <v>57.1</v>
      </c>
      <c r="I13" s="92" t="s">
        <v>31</v>
      </c>
    </row>
    <row r="14" spans="1:9" ht="15">
      <c r="A14" s="89"/>
      <c r="B14" s="223"/>
      <c r="C14" s="3">
        <v>22</v>
      </c>
      <c r="D14" s="106">
        <v>57.8</v>
      </c>
      <c r="E14" s="102">
        <v>58.4</v>
      </c>
      <c r="F14" s="102">
        <v>58.2</v>
      </c>
      <c r="G14" s="102">
        <v>57.5</v>
      </c>
      <c r="H14" s="102">
        <v>58.6</v>
      </c>
      <c r="I14" s="105">
        <v>58.1</v>
      </c>
    </row>
    <row r="15" spans="1:9" ht="15">
      <c r="A15" s="89"/>
      <c r="B15" s="223"/>
      <c r="C15" s="3">
        <v>27</v>
      </c>
      <c r="D15" s="106">
        <v>59.1</v>
      </c>
      <c r="E15" s="102">
        <v>60</v>
      </c>
      <c r="F15" s="102">
        <v>60.699999999999996</v>
      </c>
      <c r="G15" s="102">
        <v>59.8</v>
      </c>
      <c r="H15" s="102">
        <v>60.6</v>
      </c>
      <c r="I15" s="105">
        <v>59.9</v>
      </c>
    </row>
    <row r="16" spans="1:9" s="68" customFormat="1" ht="15">
      <c r="A16" s="89"/>
      <c r="B16" s="149"/>
      <c r="C16" s="159" t="s">
        <v>168</v>
      </c>
      <c r="D16" s="106">
        <v>61.8</v>
      </c>
      <c r="E16" s="102">
        <v>62.8</v>
      </c>
      <c r="F16" s="102">
        <v>62.2</v>
      </c>
      <c r="G16" s="102">
        <v>63.2</v>
      </c>
      <c r="H16" s="102">
        <v>65</v>
      </c>
      <c r="I16" s="105">
        <v>62.5</v>
      </c>
    </row>
    <row r="17" spans="1:9" ht="15">
      <c r="A17" s="19"/>
      <c r="B17" s="222" t="s">
        <v>113</v>
      </c>
      <c r="C17" s="56" t="s">
        <v>167</v>
      </c>
      <c r="D17" s="106">
        <v>64.1</v>
      </c>
      <c r="E17" s="102">
        <v>64.3</v>
      </c>
      <c r="F17" s="102">
        <v>62.1</v>
      </c>
      <c r="G17" s="102">
        <v>63.6</v>
      </c>
      <c r="H17" s="102">
        <v>66.2</v>
      </c>
      <c r="I17" s="92" t="s">
        <v>31</v>
      </c>
    </row>
    <row r="18" spans="1:9" ht="15">
      <c r="A18" s="32"/>
      <c r="B18" s="223"/>
      <c r="C18" s="3">
        <v>22</v>
      </c>
      <c r="D18" s="106">
        <v>68.8</v>
      </c>
      <c r="E18" s="102">
        <v>68.5</v>
      </c>
      <c r="F18" s="102">
        <v>66.7</v>
      </c>
      <c r="G18" s="102">
        <v>68.9</v>
      </c>
      <c r="H18" s="102">
        <v>72.1</v>
      </c>
      <c r="I18" s="105">
        <v>68.4</v>
      </c>
    </row>
    <row r="19" spans="1:9" ht="15">
      <c r="A19" s="32"/>
      <c r="B19" s="223"/>
      <c r="C19" s="3">
        <v>27</v>
      </c>
      <c r="D19" s="106">
        <v>69.69999999999999</v>
      </c>
      <c r="E19" s="102">
        <v>70.1</v>
      </c>
      <c r="F19" s="102">
        <v>68</v>
      </c>
      <c r="G19" s="102">
        <v>69.2</v>
      </c>
      <c r="H19" s="102">
        <v>70.9</v>
      </c>
      <c r="I19" s="105">
        <v>69.2</v>
      </c>
    </row>
    <row r="20" spans="1:9" s="68" customFormat="1" ht="15">
      <c r="A20" s="32"/>
      <c r="B20" s="149"/>
      <c r="C20" s="159" t="s">
        <v>168</v>
      </c>
      <c r="D20" s="167" t="s">
        <v>31</v>
      </c>
      <c r="E20" s="168" t="s">
        <v>31</v>
      </c>
      <c r="F20" s="168" t="s">
        <v>31</v>
      </c>
      <c r="G20" s="168" t="s">
        <v>31</v>
      </c>
      <c r="H20" s="168" t="s">
        <v>31</v>
      </c>
      <c r="I20" s="169" t="s">
        <v>31</v>
      </c>
    </row>
    <row r="21" spans="1:9" ht="15">
      <c r="A21" s="32" t="s">
        <v>115</v>
      </c>
      <c r="B21" s="222" t="s">
        <v>110</v>
      </c>
      <c r="C21" s="56" t="s">
        <v>167</v>
      </c>
      <c r="D21" s="106">
        <v>65.1</v>
      </c>
      <c r="E21" s="102">
        <v>64.8</v>
      </c>
      <c r="F21" s="102">
        <v>62.3</v>
      </c>
      <c r="G21" s="102">
        <v>65.7</v>
      </c>
      <c r="H21" s="102">
        <v>67.9</v>
      </c>
      <c r="I21" s="92" t="s">
        <v>31</v>
      </c>
    </row>
    <row r="22" spans="1:9" ht="15">
      <c r="A22" s="32"/>
      <c r="B22" s="223"/>
      <c r="C22" s="3">
        <v>22</v>
      </c>
      <c r="D22" s="106">
        <v>69.7</v>
      </c>
      <c r="E22" s="102">
        <v>69.5</v>
      </c>
      <c r="F22" s="102">
        <v>67</v>
      </c>
      <c r="G22" s="102">
        <v>69.8</v>
      </c>
      <c r="H22" s="102">
        <v>72.7</v>
      </c>
      <c r="I22" s="105">
        <v>69</v>
      </c>
    </row>
    <row r="23" spans="1:9" ht="15">
      <c r="A23" s="156"/>
      <c r="B23" s="223"/>
      <c r="C23" s="3">
        <v>27</v>
      </c>
      <c r="D23" s="106">
        <v>70.3</v>
      </c>
      <c r="E23" s="102">
        <v>70.8</v>
      </c>
      <c r="F23" s="102">
        <v>67.8</v>
      </c>
      <c r="G23" s="102">
        <v>70.8</v>
      </c>
      <c r="H23" s="102">
        <v>71.9</v>
      </c>
      <c r="I23" s="105">
        <v>69.7</v>
      </c>
    </row>
    <row r="24" spans="1:9" s="68" customFormat="1" ht="15">
      <c r="A24" s="32"/>
      <c r="B24" s="149"/>
      <c r="C24" s="159" t="s">
        <v>168</v>
      </c>
      <c r="D24" s="167" t="s">
        <v>31</v>
      </c>
      <c r="E24" s="168" t="s">
        <v>31</v>
      </c>
      <c r="F24" s="168" t="s">
        <v>31</v>
      </c>
      <c r="G24" s="168" t="s">
        <v>31</v>
      </c>
      <c r="H24" s="168" t="s">
        <v>31</v>
      </c>
      <c r="I24" s="169" t="s">
        <v>31</v>
      </c>
    </row>
    <row r="25" spans="1:9" ht="15">
      <c r="A25" s="32"/>
      <c r="B25" s="222" t="s">
        <v>109</v>
      </c>
      <c r="C25" s="56" t="s">
        <v>167</v>
      </c>
      <c r="D25" s="106">
        <v>63.4</v>
      </c>
      <c r="E25" s="102">
        <v>63.9</v>
      </c>
      <c r="F25" s="102">
        <v>61.9</v>
      </c>
      <c r="G25" s="102">
        <v>62.2</v>
      </c>
      <c r="H25" s="102">
        <v>64.9</v>
      </c>
      <c r="I25" s="92" t="s">
        <v>31</v>
      </c>
    </row>
    <row r="26" spans="1:9" ht="15">
      <c r="A26" s="32"/>
      <c r="B26" s="223"/>
      <c r="C26" s="3">
        <v>22</v>
      </c>
      <c r="D26" s="106">
        <v>68.1</v>
      </c>
      <c r="E26" s="102">
        <v>67.5</v>
      </c>
      <c r="F26" s="102">
        <v>66.4</v>
      </c>
      <c r="G26" s="102">
        <v>68.1</v>
      </c>
      <c r="H26" s="102">
        <v>71.4</v>
      </c>
      <c r="I26" s="105">
        <v>67.8</v>
      </c>
    </row>
    <row r="27" spans="1:9" ht="15">
      <c r="A27" s="32"/>
      <c r="B27" s="223"/>
      <c r="C27" s="3">
        <v>27</v>
      </c>
      <c r="D27" s="106">
        <v>69.1</v>
      </c>
      <c r="E27" s="102">
        <v>69.4</v>
      </c>
      <c r="F27" s="102">
        <v>68.2</v>
      </c>
      <c r="G27" s="102">
        <v>67.9</v>
      </c>
      <c r="H27" s="102">
        <v>69.9</v>
      </c>
      <c r="I27" s="105">
        <v>68.8</v>
      </c>
    </row>
    <row r="28" spans="1:9" s="68" customFormat="1" ht="15">
      <c r="A28" s="32"/>
      <c r="B28" s="150"/>
      <c r="C28" s="159" t="s">
        <v>168</v>
      </c>
      <c r="D28" s="167" t="s">
        <v>31</v>
      </c>
      <c r="E28" s="168" t="s">
        <v>31</v>
      </c>
      <c r="F28" s="168" t="s">
        <v>31</v>
      </c>
      <c r="G28" s="168" t="s">
        <v>31</v>
      </c>
      <c r="H28" s="168" t="s">
        <v>31</v>
      </c>
      <c r="I28" s="169" t="s">
        <v>31</v>
      </c>
    </row>
    <row r="29" spans="1:9" ht="15">
      <c r="A29" s="19"/>
      <c r="B29" s="222" t="s">
        <v>113</v>
      </c>
      <c r="C29" s="56" t="s">
        <v>167</v>
      </c>
      <c r="D29" s="106">
        <v>67.8</v>
      </c>
      <c r="E29" s="102">
        <v>68.2</v>
      </c>
      <c r="F29" s="102">
        <v>65.7</v>
      </c>
      <c r="G29" s="102">
        <v>67.7</v>
      </c>
      <c r="H29" s="102">
        <v>69.3</v>
      </c>
      <c r="I29" s="92" t="s">
        <v>31</v>
      </c>
    </row>
    <row r="30" spans="1:9" ht="15">
      <c r="A30" s="8"/>
      <c r="B30" s="223"/>
      <c r="C30" s="3">
        <v>22</v>
      </c>
      <c r="D30" s="106">
        <v>70</v>
      </c>
      <c r="E30" s="102">
        <v>69.9</v>
      </c>
      <c r="F30" s="102">
        <v>67.6</v>
      </c>
      <c r="G30" s="102">
        <v>69.8</v>
      </c>
      <c r="H30" s="102">
        <v>72.4</v>
      </c>
      <c r="I30" s="105">
        <v>69.3</v>
      </c>
    </row>
    <row r="31" spans="1:9" ht="15">
      <c r="A31" s="8"/>
      <c r="B31" s="223"/>
      <c r="C31" s="3">
        <v>27</v>
      </c>
      <c r="D31" s="106">
        <v>70.3</v>
      </c>
      <c r="E31" s="102">
        <v>70.3</v>
      </c>
      <c r="F31" s="102">
        <v>68.6</v>
      </c>
      <c r="G31" s="102">
        <v>70.4</v>
      </c>
      <c r="H31" s="102">
        <v>71.6</v>
      </c>
      <c r="I31" s="105">
        <v>69.8</v>
      </c>
    </row>
    <row r="32" spans="1:9" s="68" customFormat="1" ht="15">
      <c r="A32" s="32"/>
      <c r="B32" s="149"/>
      <c r="C32" s="159" t="s">
        <v>168</v>
      </c>
      <c r="D32" s="106">
        <v>71.3</v>
      </c>
      <c r="E32" s="102">
        <v>70.6</v>
      </c>
      <c r="F32" s="102">
        <v>68.5</v>
      </c>
      <c r="G32" s="102">
        <v>71.3</v>
      </c>
      <c r="H32" s="102">
        <v>73.4</v>
      </c>
      <c r="I32" s="105">
        <v>70.2</v>
      </c>
    </row>
    <row r="33" spans="1:9" ht="15">
      <c r="A33" s="32" t="s">
        <v>114</v>
      </c>
      <c r="B33" s="222" t="s">
        <v>110</v>
      </c>
      <c r="C33" s="56" t="s">
        <v>167</v>
      </c>
      <c r="D33" s="106">
        <v>69</v>
      </c>
      <c r="E33" s="102">
        <v>69.2</v>
      </c>
      <c r="F33" s="102">
        <v>66.7</v>
      </c>
      <c r="G33" s="102">
        <v>69.3</v>
      </c>
      <c r="H33" s="102">
        <v>70.2</v>
      </c>
      <c r="I33" s="92" t="s">
        <v>31</v>
      </c>
    </row>
    <row r="34" spans="1:9" ht="15">
      <c r="A34" s="8"/>
      <c r="B34" s="223"/>
      <c r="C34" s="3">
        <v>22</v>
      </c>
      <c r="D34" s="106">
        <v>70.5</v>
      </c>
      <c r="E34" s="102">
        <v>70.5</v>
      </c>
      <c r="F34" s="102">
        <v>67.8</v>
      </c>
      <c r="G34" s="102">
        <v>70.7</v>
      </c>
      <c r="H34" s="102">
        <v>72.8</v>
      </c>
      <c r="I34" s="105">
        <v>69.8</v>
      </c>
    </row>
    <row r="35" spans="1:9" ht="15">
      <c r="A35" s="8"/>
      <c r="B35" s="223"/>
      <c r="C35" s="3">
        <v>27</v>
      </c>
      <c r="D35" s="106">
        <v>70.4</v>
      </c>
      <c r="E35" s="102">
        <v>70.7</v>
      </c>
      <c r="F35" s="102">
        <v>67.8</v>
      </c>
      <c r="G35" s="102">
        <v>70.8</v>
      </c>
      <c r="H35" s="102">
        <v>71.9</v>
      </c>
      <c r="I35" s="105">
        <v>69.7</v>
      </c>
    </row>
    <row r="36" spans="1:9" s="68" customFormat="1" ht="15">
      <c r="A36" s="32"/>
      <c r="B36" s="149"/>
      <c r="C36" s="159" t="s">
        <v>168</v>
      </c>
      <c r="D36" s="106">
        <v>71.5</v>
      </c>
      <c r="E36" s="102">
        <v>70.7</v>
      </c>
      <c r="F36" s="102">
        <v>67.3</v>
      </c>
      <c r="G36" s="102">
        <v>71.1</v>
      </c>
      <c r="H36" s="102">
        <v>73</v>
      </c>
      <c r="I36" s="105">
        <v>69.9</v>
      </c>
    </row>
    <row r="37" spans="1:9" ht="15">
      <c r="A37" s="32"/>
      <c r="B37" s="222" t="s">
        <v>109</v>
      </c>
      <c r="C37" s="56" t="s">
        <v>167</v>
      </c>
      <c r="D37" s="106">
        <v>66.4</v>
      </c>
      <c r="E37" s="102">
        <v>66.9</v>
      </c>
      <c r="F37" s="102">
        <v>64.8</v>
      </c>
      <c r="G37" s="102">
        <v>66.2</v>
      </c>
      <c r="H37" s="102">
        <v>68.3</v>
      </c>
      <c r="I37" s="92" t="s">
        <v>31</v>
      </c>
    </row>
    <row r="38" spans="1:9" ht="15">
      <c r="A38" s="32"/>
      <c r="B38" s="223"/>
      <c r="C38" s="3">
        <v>22</v>
      </c>
      <c r="D38" s="106">
        <v>69.4</v>
      </c>
      <c r="E38" s="102">
        <v>69.2</v>
      </c>
      <c r="F38" s="102">
        <v>67.2</v>
      </c>
      <c r="G38" s="102">
        <v>68.8</v>
      </c>
      <c r="H38" s="102">
        <v>72</v>
      </c>
      <c r="I38" s="105">
        <v>68.7</v>
      </c>
    </row>
    <row r="39" spans="1:9" ht="15">
      <c r="A39" s="32"/>
      <c r="B39" s="223"/>
      <c r="C39" s="3">
        <v>27</v>
      </c>
      <c r="D39" s="106">
        <v>70.1</v>
      </c>
      <c r="E39" s="102">
        <v>69.9</v>
      </c>
      <c r="F39" s="102">
        <v>69.39999999999999</v>
      </c>
      <c r="G39" s="102">
        <v>70.1</v>
      </c>
      <c r="H39" s="102">
        <v>71.2</v>
      </c>
      <c r="I39" s="105">
        <v>69.9</v>
      </c>
    </row>
    <row r="40" spans="1:9" s="68" customFormat="1" ht="15">
      <c r="A40" s="32"/>
      <c r="B40" s="150"/>
      <c r="C40" s="159" t="s">
        <v>168</v>
      </c>
      <c r="D40" s="106">
        <v>71.1</v>
      </c>
      <c r="E40" s="102">
        <v>70.5</v>
      </c>
      <c r="F40" s="102">
        <v>70.1</v>
      </c>
      <c r="G40" s="102">
        <v>71.5</v>
      </c>
      <c r="H40" s="102">
        <v>74.1</v>
      </c>
      <c r="I40" s="105">
        <v>70.8</v>
      </c>
    </row>
    <row r="41" spans="1:9" ht="15">
      <c r="A41" s="19"/>
      <c r="B41" s="222" t="s">
        <v>113</v>
      </c>
      <c r="C41" s="56" t="s">
        <v>167</v>
      </c>
      <c r="D41" s="106">
        <v>66.3</v>
      </c>
      <c r="E41" s="102">
        <v>67.1</v>
      </c>
      <c r="F41" s="102">
        <v>64.7</v>
      </c>
      <c r="G41" s="102">
        <v>66.2</v>
      </c>
      <c r="H41" s="102">
        <v>68.7</v>
      </c>
      <c r="I41" s="92" t="s">
        <v>31</v>
      </c>
    </row>
    <row r="42" spans="1:9" ht="15">
      <c r="A42" s="32"/>
      <c r="B42" s="223"/>
      <c r="C42" s="3">
        <v>22</v>
      </c>
      <c r="D42" s="106">
        <v>67.4</v>
      </c>
      <c r="E42" s="102">
        <v>67.4</v>
      </c>
      <c r="F42" s="102">
        <v>65.7</v>
      </c>
      <c r="G42" s="102">
        <v>67.9</v>
      </c>
      <c r="H42" s="102">
        <v>69.5</v>
      </c>
      <c r="I42" s="105">
        <v>67</v>
      </c>
    </row>
    <row r="43" spans="1:9" ht="15">
      <c r="A43" s="32" t="s">
        <v>112</v>
      </c>
      <c r="B43" s="223"/>
      <c r="C43" s="3">
        <v>27</v>
      </c>
      <c r="D43" s="106">
        <v>68</v>
      </c>
      <c r="E43" s="102">
        <v>68.6</v>
      </c>
      <c r="F43" s="102">
        <v>66.9</v>
      </c>
      <c r="G43" s="102">
        <v>68.5</v>
      </c>
      <c r="H43" s="102">
        <v>70.9</v>
      </c>
      <c r="I43" s="105">
        <v>67.7</v>
      </c>
    </row>
    <row r="44" spans="1:9" s="68" customFormat="1" ht="15">
      <c r="A44" s="32"/>
      <c r="B44" s="150"/>
      <c r="C44" s="159" t="s">
        <v>168</v>
      </c>
      <c r="D44" s="106">
        <v>69.1</v>
      </c>
      <c r="E44" s="102">
        <v>68.6</v>
      </c>
      <c r="F44" s="102">
        <v>67</v>
      </c>
      <c r="G44" s="102">
        <v>69.7</v>
      </c>
      <c r="H44" s="102">
        <v>73.3</v>
      </c>
      <c r="I44" s="105">
        <v>68.2</v>
      </c>
    </row>
    <row r="45" spans="1:9" ht="15">
      <c r="A45" s="226" t="s">
        <v>111</v>
      </c>
      <c r="B45" s="222" t="s">
        <v>110</v>
      </c>
      <c r="C45" s="56" t="s">
        <v>167</v>
      </c>
      <c r="D45" s="106">
        <v>67.5</v>
      </c>
      <c r="E45" s="102">
        <v>68.1</v>
      </c>
      <c r="F45" s="102">
        <v>65.5</v>
      </c>
      <c r="G45" s="102">
        <v>68.1</v>
      </c>
      <c r="H45" s="102">
        <v>69.8</v>
      </c>
      <c r="I45" s="92" t="s">
        <v>31</v>
      </c>
    </row>
    <row r="46" spans="1:9" ht="15">
      <c r="A46" s="226"/>
      <c r="B46" s="223"/>
      <c r="C46" s="3">
        <v>22</v>
      </c>
      <c r="D46" s="106">
        <v>67.5</v>
      </c>
      <c r="E46" s="102">
        <v>68.1</v>
      </c>
      <c r="F46" s="102">
        <v>66</v>
      </c>
      <c r="G46" s="102">
        <v>68.6</v>
      </c>
      <c r="H46" s="102">
        <v>69.9</v>
      </c>
      <c r="I46" s="105">
        <v>67.5</v>
      </c>
    </row>
    <row r="47" spans="1:9" ht="15">
      <c r="A47" s="32"/>
      <c r="B47" s="223"/>
      <c r="C47" s="3">
        <v>27</v>
      </c>
      <c r="D47" s="106">
        <v>68</v>
      </c>
      <c r="E47" s="102">
        <v>69</v>
      </c>
      <c r="F47" s="102">
        <v>66.3</v>
      </c>
      <c r="G47" s="102">
        <v>68.8</v>
      </c>
      <c r="H47" s="102">
        <v>70.6</v>
      </c>
      <c r="I47" s="105">
        <v>67.6</v>
      </c>
    </row>
    <row r="48" spans="1:9" s="68" customFormat="1" ht="15">
      <c r="A48" s="32"/>
      <c r="B48" s="150"/>
      <c r="C48" s="159" t="s">
        <v>168</v>
      </c>
      <c r="D48" s="106">
        <v>69</v>
      </c>
      <c r="E48" s="102">
        <v>68.9</v>
      </c>
      <c r="F48" s="102">
        <v>65.9</v>
      </c>
      <c r="G48" s="102">
        <v>69.3</v>
      </c>
      <c r="H48" s="102">
        <v>73.1</v>
      </c>
      <c r="I48" s="105">
        <v>67.9</v>
      </c>
    </row>
    <row r="49" spans="1:9" ht="15">
      <c r="A49" s="32"/>
      <c r="B49" s="222" t="s">
        <v>109</v>
      </c>
      <c r="C49" s="56" t="s">
        <v>167</v>
      </c>
      <c r="D49" s="106">
        <v>64.9</v>
      </c>
      <c r="E49" s="102">
        <v>65.7</v>
      </c>
      <c r="F49" s="102">
        <v>63.9</v>
      </c>
      <c r="G49" s="102">
        <v>64.4</v>
      </c>
      <c r="H49" s="102">
        <v>67.4</v>
      </c>
      <c r="I49" s="92" t="s">
        <v>31</v>
      </c>
    </row>
    <row r="50" spans="1:9" ht="15">
      <c r="A50" s="32"/>
      <c r="B50" s="223"/>
      <c r="C50" s="3">
        <v>22</v>
      </c>
      <c r="D50" s="106">
        <v>67.4</v>
      </c>
      <c r="E50" s="102">
        <v>66.4</v>
      </c>
      <c r="F50" s="102">
        <v>65.3</v>
      </c>
      <c r="G50" s="102">
        <v>67</v>
      </c>
      <c r="H50" s="102">
        <v>69.1</v>
      </c>
      <c r="I50" s="105">
        <v>66.4</v>
      </c>
    </row>
    <row r="51" spans="1:9" ht="15">
      <c r="A51" s="32"/>
      <c r="B51" s="223"/>
      <c r="C51" s="3">
        <v>27</v>
      </c>
      <c r="D51" s="106">
        <v>68</v>
      </c>
      <c r="E51" s="102">
        <v>68</v>
      </c>
      <c r="F51" s="102">
        <v>67.7</v>
      </c>
      <c r="G51" s="102">
        <v>68.1</v>
      </c>
      <c r="H51" s="102">
        <v>71.1</v>
      </c>
      <c r="I51" s="105">
        <v>67.9</v>
      </c>
    </row>
    <row r="52" spans="1:10" s="68" customFormat="1" ht="15">
      <c r="A52" s="41"/>
      <c r="B52" s="149"/>
      <c r="C52" s="158" t="s">
        <v>168</v>
      </c>
      <c r="D52" s="170">
        <v>69</v>
      </c>
      <c r="E52" s="102">
        <v>68.2</v>
      </c>
      <c r="F52" s="102">
        <v>68.4</v>
      </c>
      <c r="G52" s="102">
        <v>70.2</v>
      </c>
      <c r="H52" s="102">
        <v>73.8</v>
      </c>
      <c r="I52" s="102">
        <v>68.8</v>
      </c>
      <c r="J52" s="164"/>
    </row>
    <row r="53" spans="1:9" ht="15">
      <c r="A53" s="104" t="s">
        <v>85</v>
      </c>
      <c r="B53" s="21"/>
      <c r="C53" s="103"/>
      <c r="D53" s="102"/>
      <c r="E53" s="108"/>
      <c r="F53" s="108"/>
      <c r="G53" s="108"/>
      <c r="H53" s="108"/>
      <c r="I53" s="108"/>
    </row>
  </sheetData>
  <sheetProtection/>
  <mergeCells count="13">
    <mergeCell ref="B29:B31"/>
    <mergeCell ref="B5:B7"/>
    <mergeCell ref="B9:B11"/>
    <mergeCell ref="B13:B15"/>
    <mergeCell ref="B17:B19"/>
    <mergeCell ref="B21:B23"/>
    <mergeCell ref="B25:B27"/>
    <mergeCell ref="B33:B35"/>
    <mergeCell ref="B37:B39"/>
    <mergeCell ref="A45:A46"/>
    <mergeCell ref="B41:B43"/>
    <mergeCell ref="B45:B47"/>
    <mergeCell ref="B49:B51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9"/>
  <sheetViews>
    <sheetView zoomScalePageLayoutView="0" workbookViewId="0" topLeftCell="A1">
      <selection activeCell="A5" sqref="A5:A8"/>
    </sheetView>
  </sheetViews>
  <sheetFormatPr defaultColWidth="9.140625" defaultRowHeight="15"/>
  <cols>
    <col min="2" max="9" width="10.421875" style="0" customWidth="1"/>
  </cols>
  <sheetData>
    <row r="1" ht="13.5">
      <c r="A1" t="s">
        <v>172</v>
      </c>
    </row>
    <row r="2" ht="13.5">
      <c r="A2" t="s">
        <v>177</v>
      </c>
    </row>
    <row r="3" spans="1:9" ht="13.5">
      <c r="A3" s="227" t="s">
        <v>176</v>
      </c>
      <c r="B3" s="228" t="s">
        <v>178</v>
      </c>
      <c r="C3" s="227" t="s">
        <v>174</v>
      </c>
      <c r="D3" s="227"/>
      <c r="E3" s="227"/>
      <c r="F3" s="227" t="s">
        <v>181</v>
      </c>
      <c r="G3" s="227" t="s">
        <v>175</v>
      </c>
      <c r="H3" s="227"/>
      <c r="I3" s="227"/>
    </row>
    <row r="4" spans="1:9" ht="39.75" customHeight="1">
      <c r="A4" s="227"/>
      <c r="B4" s="228"/>
      <c r="C4" s="180" t="s">
        <v>179</v>
      </c>
      <c r="D4" s="189" t="s">
        <v>180</v>
      </c>
      <c r="E4" s="189" t="s">
        <v>188</v>
      </c>
      <c r="F4" s="227"/>
      <c r="G4" s="180" t="s">
        <v>179</v>
      </c>
      <c r="H4" s="180" t="s">
        <v>182</v>
      </c>
      <c r="I4" s="180" t="s">
        <v>183</v>
      </c>
    </row>
    <row r="5" spans="1:9" ht="27" customHeight="1">
      <c r="A5" s="187" t="s">
        <v>186</v>
      </c>
      <c r="B5" s="181" t="s">
        <v>187</v>
      </c>
      <c r="C5" s="185">
        <v>19065</v>
      </c>
      <c r="D5" s="185">
        <v>18923</v>
      </c>
      <c r="E5" s="185">
        <v>142</v>
      </c>
      <c r="F5" s="186" t="s">
        <v>187</v>
      </c>
      <c r="G5" s="186" t="s">
        <v>187</v>
      </c>
      <c r="H5" s="186" t="s">
        <v>187</v>
      </c>
      <c r="I5" s="186" t="s">
        <v>187</v>
      </c>
    </row>
    <row r="6" spans="1:9" ht="27" customHeight="1">
      <c r="A6" s="188" t="s">
        <v>185</v>
      </c>
      <c r="B6" s="182">
        <v>33182</v>
      </c>
      <c r="C6" s="183">
        <v>19320</v>
      </c>
      <c r="D6" s="183">
        <v>19245</v>
      </c>
      <c r="E6" s="183">
        <v>75</v>
      </c>
      <c r="F6" s="184">
        <v>58.2</v>
      </c>
      <c r="G6" s="183">
        <v>19320</v>
      </c>
      <c r="H6" s="183">
        <v>8870</v>
      </c>
      <c r="I6" s="183">
        <v>10450</v>
      </c>
    </row>
    <row r="7" spans="1:9" ht="27" customHeight="1">
      <c r="A7" s="188" t="s">
        <v>184</v>
      </c>
      <c r="B7" s="182">
        <v>33178</v>
      </c>
      <c r="C7" s="183">
        <v>19351</v>
      </c>
      <c r="D7" s="183">
        <v>19305</v>
      </c>
      <c r="E7" s="183">
        <v>46</v>
      </c>
      <c r="F7" s="184">
        <v>58.3</v>
      </c>
      <c r="G7" s="183">
        <v>19351</v>
      </c>
      <c r="H7" s="183">
        <v>8517</v>
      </c>
      <c r="I7" s="183">
        <v>10834</v>
      </c>
    </row>
    <row r="8" spans="1:9" ht="27" customHeight="1">
      <c r="A8" s="198" t="s">
        <v>173</v>
      </c>
      <c r="B8" s="199">
        <v>33178</v>
      </c>
      <c r="C8" s="200">
        <v>19253</v>
      </c>
      <c r="D8" s="183">
        <v>19250</v>
      </c>
      <c r="E8" s="200">
        <v>3</v>
      </c>
      <c r="F8" s="202">
        <v>58</v>
      </c>
      <c r="G8" s="183">
        <v>19253</v>
      </c>
      <c r="H8" s="200">
        <v>8469</v>
      </c>
      <c r="I8" s="200">
        <v>10784</v>
      </c>
    </row>
    <row r="9" spans="1:7" ht="15">
      <c r="A9" s="104" t="s">
        <v>85</v>
      </c>
      <c r="D9" s="201"/>
      <c r="G9" s="201"/>
    </row>
  </sheetData>
  <sheetProtection/>
  <mergeCells count="5">
    <mergeCell ref="C3:E3"/>
    <mergeCell ref="B3:B4"/>
    <mergeCell ref="F3:F4"/>
    <mergeCell ref="G3:I3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H51"/>
  <sheetViews>
    <sheetView zoomScalePageLayoutView="0" workbookViewId="0" topLeftCell="A1">
      <pane ySplit="6" topLeftCell="A7" activePane="bottomLeft" state="frozen"/>
      <selection pane="topLeft" activeCell="B10" sqref="B10"/>
      <selection pane="bottomLeft" activeCell="A46" sqref="A46:A49"/>
    </sheetView>
  </sheetViews>
  <sheetFormatPr defaultColWidth="9.140625" defaultRowHeight="15"/>
  <cols>
    <col min="1" max="1" width="8.7109375" style="113" customWidth="1"/>
    <col min="2" max="2" width="10.57421875" style="176" customWidth="1"/>
    <col min="3" max="5" width="6.7109375" style="113" customWidth="1"/>
    <col min="6" max="6" width="6.7109375" style="115" customWidth="1"/>
    <col min="7" max="34" width="6.7109375" style="114" customWidth="1"/>
    <col min="35" max="16384" width="9.00390625" style="113" customWidth="1"/>
  </cols>
  <sheetData>
    <row r="1" ht="18" customHeight="1">
      <c r="A1" s="145" t="s">
        <v>160</v>
      </c>
    </row>
    <row r="2" ht="15" customHeight="1">
      <c r="A2" s="141" t="s">
        <v>147</v>
      </c>
    </row>
    <row r="3" spans="1:34" ht="30.75" customHeight="1">
      <c r="A3" s="140"/>
      <c r="B3" s="177"/>
      <c r="C3" s="237" t="s">
        <v>189</v>
      </c>
      <c r="D3" s="239"/>
      <c r="E3" s="236" t="s">
        <v>200</v>
      </c>
      <c r="F3" s="234"/>
      <c r="G3" s="233" t="s">
        <v>190</v>
      </c>
      <c r="H3" s="234"/>
      <c r="I3" s="237" t="s">
        <v>191</v>
      </c>
      <c r="J3" s="234"/>
      <c r="K3" s="233" t="s">
        <v>192</v>
      </c>
      <c r="L3" s="234"/>
      <c r="M3" s="237" t="s">
        <v>193</v>
      </c>
      <c r="N3" s="234"/>
      <c r="O3" s="238" t="s">
        <v>201</v>
      </c>
      <c r="P3" s="234"/>
      <c r="Q3" s="236" t="s">
        <v>202</v>
      </c>
      <c r="R3" s="236"/>
      <c r="S3" s="231" t="s">
        <v>194</v>
      </c>
      <c r="T3" s="232"/>
      <c r="U3" s="233" t="s">
        <v>195</v>
      </c>
      <c r="V3" s="236"/>
      <c r="W3" s="233" t="s">
        <v>196</v>
      </c>
      <c r="X3" s="234"/>
      <c r="Y3" s="233" t="s">
        <v>191</v>
      </c>
      <c r="Z3" s="236"/>
      <c r="AA3" s="233" t="s">
        <v>197</v>
      </c>
      <c r="AB3" s="234"/>
      <c r="AC3" s="233" t="s">
        <v>198</v>
      </c>
      <c r="AD3" s="236"/>
      <c r="AE3" s="233" t="s">
        <v>212</v>
      </c>
      <c r="AF3" s="234"/>
      <c r="AG3" s="231" t="s">
        <v>199</v>
      </c>
      <c r="AH3" s="232"/>
    </row>
    <row r="4" spans="1:34" ht="15" customHeight="1">
      <c r="A4" s="89" t="s">
        <v>146</v>
      </c>
      <c r="B4" s="120" t="s">
        <v>145</v>
      </c>
      <c r="C4" s="114"/>
      <c r="D4" s="139"/>
      <c r="E4" s="114"/>
      <c r="F4" s="138"/>
      <c r="G4" s="89"/>
      <c r="H4" s="139"/>
      <c r="J4" s="139"/>
      <c r="K4" s="89"/>
      <c r="L4" s="139"/>
      <c r="N4" s="139"/>
      <c r="O4" s="89"/>
      <c r="P4" s="139"/>
      <c r="S4" s="89"/>
      <c r="T4" s="139"/>
      <c r="W4" s="89"/>
      <c r="X4" s="139"/>
      <c r="AA4" s="89"/>
      <c r="AB4" s="139"/>
      <c r="AE4" s="89"/>
      <c r="AF4" s="139"/>
      <c r="AH4" s="139"/>
    </row>
    <row r="5" spans="1:34" s="194" customFormat="1" ht="38.25" customHeight="1">
      <c r="A5" s="190"/>
      <c r="B5" s="191"/>
      <c r="C5" s="248" t="s">
        <v>203</v>
      </c>
      <c r="D5" s="249"/>
      <c r="E5" s="192"/>
      <c r="F5" s="193"/>
      <c r="G5" s="240" t="s">
        <v>210</v>
      </c>
      <c r="H5" s="241"/>
      <c r="I5" s="242" t="s">
        <v>211</v>
      </c>
      <c r="J5" s="241"/>
      <c r="K5" s="243" t="s">
        <v>204</v>
      </c>
      <c r="L5" s="244"/>
      <c r="M5" s="245" t="s">
        <v>205</v>
      </c>
      <c r="N5" s="244"/>
      <c r="O5" s="229" t="s">
        <v>206</v>
      </c>
      <c r="P5" s="230"/>
      <c r="Q5" s="235" t="s">
        <v>207</v>
      </c>
      <c r="R5" s="235"/>
      <c r="S5" s="246" t="s">
        <v>213</v>
      </c>
      <c r="T5" s="247"/>
      <c r="U5" s="229" t="s">
        <v>208</v>
      </c>
      <c r="V5" s="235"/>
      <c r="W5" s="229" t="s">
        <v>208</v>
      </c>
      <c r="X5" s="230"/>
      <c r="Y5" s="229" t="s">
        <v>209</v>
      </c>
      <c r="Z5" s="235"/>
      <c r="AA5" s="229"/>
      <c r="AB5" s="230"/>
      <c r="AC5" s="229"/>
      <c r="AD5" s="235"/>
      <c r="AE5" s="229"/>
      <c r="AF5" s="230"/>
      <c r="AG5" s="229"/>
      <c r="AH5" s="230"/>
    </row>
    <row r="6" spans="1:34" ht="15" customHeight="1">
      <c r="A6" s="137"/>
      <c r="B6" s="178"/>
      <c r="C6" s="134" t="s">
        <v>143</v>
      </c>
      <c r="D6" s="133" t="s">
        <v>144</v>
      </c>
      <c r="E6" s="134" t="s">
        <v>143</v>
      </c>
      <c r="F6" s="136" t="s">
        <v>144</v>
      </c>
      <c r="G6" s="135" t="s">
        <v>143</v>
      </c>
      <c r="H6" s="133" t="s">
        <v>144</v>
      </c>
      <c r="I6" s="134" t="s">
        <v>143</v>
      </c>
      <c r="J6" s="133" t="s">
        <v>144</v>
      </c>
      <c r="K6" s="135" t="s">
        <v>143</v>
      </c>
      <c r="L6" s="133" t="s">
        <v>144</v>
      </c>
      <c r="M6" s="134" t="s">
        <v>143</v>
      </c>
      <c r="N6" s="133" t="s">
        <v>144</v>
      </c>
      <c r="O6" s="135" t="s">
        <v>143</v>
      </c>
      <c r="P6" s="133" t="s">
        <v>144</v>
      </c>
      <c r="Q6" s="134" t="s">
        <v>143</v>
      </c>
      <c r="R6" s="134" t="s">
        <v>144</v>
      </c>
      <c r="S6" s="135" t="s">
        <v>143</v>
      </c>
      <c r="T6" s="133" t="s">
        <v>144</v>
      </c>
      <c r="U6" s="134" t="s">
        <v>143</v>
      </c>
      <c r="V6" s="134" t="s">
        <v>144</v>
      </c>
      <c r="W6" s="135" t="s">
        <v>143</v>
      </c>
      <c r="X6" s="133" t="s">
        <v>144</v>
      </c>
      <c r="Y6" s="134" t="s">
        <v>143</v>
      </c>
      <c r="Z6" s="134" t="s">
        <v>144</v>
      </c>
      <c r="AA6" s="135" t="s">
        <v>143</v>
      </c>
      <c r="AB6" s="133" t="s">
        <v>144</v>
      </c>
      <c r="AC6" s="134" t="s">
        <v>143</v>
      </c>
      <c r="AD6" s="134" t="s">
        <v>144</v>
      </c>
      <c r="AE6" s="135" t="s">
        <v>143</v>
      </c>
      <c r="AF6" s="133" t="s">
        <v>144</v>
      </c>
      <c r="AG6" s="134" t="s">
        <v>143</v>
      </c>
      <c r="AH6" s="133" t="s">
        <v>142</v>
      </c>
    </row>
    <row r="7" spans="1:34" ht="13.5" customHeight="1">
      <c r="A7" s="132"/>
      <c r="B7" s="177"/>
      <c r="C7" s="130"/>
      <c r="D7" s="130"/>
      <c r="E7" s="130"/>
      <c r="F7" s="131"/>
      <c r="G7" s="130"/>
      <c r="H7" s="130"/>
      <c r="I7" s="130"/>
      <c r="J7" s="130"/>
      <c r="K7" s="130"/>
      <c r="L7" s="130"/>
      <c r="M7" s="130"/>
      <c r="N7" s="130"/>
      <c r="O7" s="130"/>
      <c r="P7" s="123"/>
      <c r="Q7" s="123"/>
      <c r="R7" s="123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29"/>
    </row>
    <row r="8" spans="1:34" ht="21" customHeight="1">
      <c r="A8" s="121" t="s">
        <v>141</v>
      </c>
      <c r="B8" s="120" t="s">
        <v>169</v>
      </c>
      <c r="C8" s="118">
        <v>26</v>
      </c>
      <c r="D8" s="118">
        <v>760</v>
      </c>
      <c r="E8" s="118">
        <v>314</v>
      </c>
      <c r="F8" s="118">
        <v>12100</v>
      </c>
      <c r="G8" s="118">
        <v>9</v>
      </c>
      <c r="H8" s="118">
        <v>40</v>
      </c>
      <c r="I8" s="118">
        <v>30</v>
      </c>
      <c r="J8" s="118">
        <v>830</v>
      </c>
      <c r="K8" s="118">
        <v>15</v>
      </c>
      <c r="L8" s="118">
        <v>120</v>
      </c>
      <c r="M8" s="118">
        <v>16</v>
      </c>
      <c r="N8" s="118">
        <v>70</v>
      </c>
      <c r="O8" s="118">
        <v>45</v>
      </c>
      <c r="P8" s="118">
        <v>1930</v>
      </c>
      <c r="Q8" s="123" t="s">
        <v>123</v>
      </c>
      <c r="R8" s="123" t="s">
        <v>124</v>
      </c>
      <c r="S8" s="123" t="s">
        <v>124</v>
      </c>
      <c r="T8" s="123" t="s">
        <v>124</v>
      </c>
      <c r="U8" s="123" t="s">
        <v>131</v>
      </c>
      <c r="V8" s="123" t="s">
        <v>131</v>
      </c>
      <c r="W8" s="123" t="s">
        <v>131</v>
      </c>
      <c r="X8" s="123" t="s">
        <v>131</v>
      </c>
      <c r="Y8" s="123" t="s">
        <v>131</v>
      </c>
      <c r="Z8" s="123" t="s">
        <v>124</v>
      </c>
      <c r="AA8" s="123" t="s">
        <v>131</v>
      </c>
      <c r="AB8" s="123" t="s">
        <v>131</v>
      </c>
      <c r="AC8" s="123" t="s">
        <v>131</v>
      </c>
      <c r="AD8" s="123" t="s">
        <v>124</v>
      </c>
      <c r="AE8" s="123" t="s">
        <v>124</v>
      </c>
      <c r="AF8" s="123" t="s">
        <v>123</v>
      </c>
      <c r="AG8" s="123" t="s">
        <v>131</v>
      </c>
      <c r="AH8" s="126" t="s">
        <v>127</v>
      </c>
    </row>
    <row r="9" spans="1:34" ht="21" customHeight="1">
      <c r="A9" s="121"/>
      <c r="B9" s="120">
        <v>16</v>
      </c>
      <c r="C9" s="118">
        <v>23</v>
      </c>
      <c r="D9" s="118">
        <v>440</v>
      </c>
      <c r="E9" s="118">
        <v>259</v>
      </c>
      <c r="F9" s="118">
        <v>10460</v>
      </c>
      <c r="G9" s="118">
        <v>9</v>
      </c>
      <c r="H9" s="118">
        <v>30</v>
      </c>
      <c r="I9" s="118">
        <v>25</v>
      </c>
      <c r="J9" s="118">
        <v>750</v>
      </c>
      <c r="K9" s="118">
        <v>7</v>
      </c>
      <c r="L9" s="118">
        <v>50</v>
      </c>
      <c r="M9" s="118">
        <v>10</v>
      </c>
      <c r="N9" s="118">
        <v>30</v>
      </c>
      <c r="O9" s="118">
        <v>45</v>
      </c>
      <c r="P9" s="118">
        <v>1340</v>
      </c>
      <c r="Q9" s="123" t="s">
        <v>131</v>
      </c>
      <c r="R9" s="123" t="s">
        <v>131</v>
      </c>
      <c r="S9" s="123" t="s">
        <v>123</v>
      </c>
      <c r="T9" s="123" t="s">
        <v>131</v>
      </c>
      <c r="U9" s="123" t="s">
        <v>131</v>
      </c>
      <c r="V9" s="123" t="s">
        <v>124</v>
      </c>
      <c r="W9" s="123" t="s">
        <v>131</v>
      </c>
      <c r="X9" s="123" t="s">
        <v>131</v>
      </c>
      <c r="Y9" s="123" t="s">
        <v>131</v>
      </c>
      <c r="Z9" s="123" t="s">
        <v>124</v>
      </c>
      <c r="AA9" s="123" t="s">
        <v>131</v>
      </c>
      <c r="AB9" s="123" t="s">
        <v>131</v>
      </c>
      <c r="AC9" s="123" t="s">
        <v>131</v>
      </c>
      <c r="AD9" s="123" t="s">
        <v>123</v>
      </c>
      <c r="AE9" s="123" t="s">
        <v>131</v>
      </c>
      <c r="AF9" s="123" t="s">
        <v>123</v>
      </c>
      <c r="AG9" s="123" t="s">
        <v>131</v>
      </c>
      <c r="AH9" s="126" t="s">
        <v>133</v>
      </c>
    </row>
    <row r="10" spans="1:34" ht="21" customHeight="1">
      <c r="A10" s="121"/>
      <c r="B10" s="120">
        <v>17</v>
      </c>
      <c r="C10" s="118">
        <v>13</v>
      </c>
      <c r="D10" s="118">
        <v>250</v>
      </c>
      <c r="E10" s="118">
        <v>140</v>
      </c>
      <c r="F10" s="118">
        <v>2400</v>
      </c>
      <c r="G10" s="118">
        <v>2</v>
      </c>
      <c r="H10" s="118">
        <v>2</v>
      </c>
      <c r="I10" s="118">
        <v>15</v>
      </c>
      <c r="J10" s="118">
        <v>330</v>
      </c>
      <c r="K10" s="118">
        <v>2</v>
      </c>
      <c r="L10" s="118">
        <v>10</v>
      </c>
      <c r="M10" s="118">
        <v>12</v>
      </c>
      <c r="N10" s="118">
        <v>70</v>
      </c>
      <c r="O10" s="128" t="s">
        <v>131</v>
      </c>
      <c r="P10" s="118" t="s">
        <v>131</v>
      </c>
      <c r="Q10" s="123" t="s">
        <v>124</v>
      </c>
      <c r="R10" s="123" t="s">
        <v>123</v>
      </c>
      <c r="S10" s="123" t="s">
        <v>124</v>
      </c>
      <c r="T10" s="123" t="s">
        <v>131</v>
      </c>
      <c r="U10" s="123" t="s">
        <v>131</v>
      </c>
      <c r="V10" s="123" t="s">
        <v>131</v>
      </c>
      <c r="W10" s="123" t="s">
        <v>131</v>
      </c>
      <c r="X10" s="123" t="s">
        <v>131</v>
      </c>
      <c r="Y10" s="123" t="s">
        <v>131</v>
      </c>
      <c r="Z10" s="123" t="s">
        <v>124</v>
      </c>
      <c r="AA10" s="123" t="s">
        <v>131</v>
      </c>
      <c r="AB10" s="123" t="s">
        <v>131</v>
      </c>
      <c r="AC10" s="123" t="s">
        <v>131</v>
      </c>
      <c r="AD10" s="123" t="s">
        <v>131</v>
      </c>
      <c r="AE10" s="123" t="s">
        <v>131</v>
      </c>
      <c r="AF10" s="123" t="s">
        <v>131</v>
      </c>
      <c r="AG10" s="123" t="s">
        <v>131</v>
      </c>
      <c r="AH10" s="126" t="s">
        <v>127</v>
      </c>
    </row>
    <row r="11" spans="1:34" ht="13.5" customHeight="1">
      <c r="A11" s="121"/>
      <c r="B11" s="120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26"/>
    </row>
    <row r="12" spans="1:34" ht="21" customHeight="1">
      <c r="A12" s="121" t="s">
        <v>140</v>
      </c>
      <c r="B12" s="120" t="s">
        <v>169</v>
      </c>
      <c r="C12" s="118">
        <v>28</v>
      </c>
      <c r="D12" s="118">
        <v>623</v>
      </c>
      <c r="E12" s="128" t="s">
        <v>124</v>
      </c>
      <c r="F12" s="118" t="s">
        <v>124</v>
      </c>
      <c r="G12" s="118">
        <v>17</v>
      </c>
      <c r="H12" s="118">
        <v>47</v>
      </c>
      <c r="I12" s="118">
        <v>68</v>
      </c>
      <c r="J12" s="118">
        <v>741</v>
      </c>
      <c r="K12" s="128" t="s">
        <v>131</v>
      </c>
      <c r="L12" s="118" t="s">
        <v>131</v>
      </c>
      <c r="M12" s="128" t="s">
        <v>124</v>
      </c>
      <c r="N12" s="118" t="s">
        <v>124</v>
      </c>
      <c r="O12" s="118">
        <v>36</v>
      </c>
      <c r="P12" s="118">
        <v>892</v>
      </c>
      <c r="Q12" s="123" t="s">
        <v>131</v>
      </c>
      <c r="R12" s="123" t="s">
        <v>124</v>
      </c>
      <c r="S12" s="123" t="s">
        <v>131</v>
      </c>
      <c r="T12" s="123" t="s">
        <v>131</v>
      </c>
      <c r="U12" s="123" t="s">
        <v>124</v>
      </c>
      <c r="V12" s="123" t="s">
        <v>131</v>
      </c>
      <c r="W12" s="123" t="s">
        <v>131</v>
      </c>
      <c r="X12" s="123" t="s">
        <v>131</v>
      </c>
      <c r="Y12" s="123" t="s">
        <v>131</v>
      </c>
      <c r="Z12" s="123" t="s">
        <v>124</v>
      </c>
      <c r="AA12" s="123" t="s">
        <v>124</v>
      </c>
      <c r="AB12" s="123" t="s">
        <v>123</v>
      </c>
      <c r="AC12" s="123" t="s">
        <v>124</v>
      </c>
      <c r="AD12" s="123" t="s">
        <v>124</v>
      </c>
      <c r="AE12" s="123" t="s">
        <v>131</v>
      </c>
      <c r="AF12" s="123" t="s">
        <v>124</v>
      </c>
      <c r="AG12" s="123" t="s">
        <v>131</v>
      </c>
      <c r="AH12" s="126" t="s">
        <v>133</v>
      </c>
    </row>
    <row r="13" spans="1:34" ht="21" customHeight="1">
      <c r="A13" s="121"/>
      <c r="B13" s="120">
        <v>16</v>
      </c>
      <c r="C13" s="118">
        <v>39</v>
      </c>
      <c r="D13" s="118">
        <v>779</v>
      </c>
      <c r="E13" s="128" t="s">
        <v>124</v>
      </c>
      <c r="F13" s="118" t="s">
        <v>124</v>
      </c>
      <c r="G13" s="118">
        <v>14</v>
      </c>
      <c r="H13" s="118">
        <v>33</v>
      </c>
      <c r="I13" s="118">
        <v>62</v>
      </c>
      <c r="J13" s="118">
        <v>679</v>
      </c>
      <c r="K13" s="128" t="s">
        <v>131</v>
      </c>
      <c r="L13" s="118" t="s">
        <v>124</v>
      </c>
      <c r="M13" s="128" t="s">
        <v>131</v>
      </c>
      <c r="N13" s="118" t="s">
        <v>123</v>
      </c>
      <c r="O13" s="118">
        <v>25</v>
      </c>
      <c r="P13" s="118">
        <v>714</v>
      </c>
      <c r="Q13" s="123" t="s">
        <v>131</v>
      </c>
      <c r="R13" s="123" t="s">
        <v>131</v>
      </c>
      <c r="S13" s="123" t="s">
        <v>124</v>
      </c>
      <c r="T13" s="123" t="s">
        <v>131</v>
      </c>
      <c r="U13" s="123" t="s">
        <v>131</v>
      </c>
      <c r="V13" s="123" t="s">
        <v>131</v>
      </c>
      <c r="W13" s="123" t="s">
        <v>124</v>
      </c>
      <c r="X13" s="123" t="s">
        <v>131</v>
      </c>
      <c r="Y13" s="123" t="s">
        <v>131</v>
      </c>
      <c r="Z13" s="123" t="s">
        <v>131</v>
      </c>
      <c r="AA13" s="123" t="s">
        <v>123</v>
      </c>
      <c r="AB13" s="123" t="s">
        <v>131</v>
      </c>
      <c r="AC13" s="123" t="s">
        <v>131</v>
      </c>
      <c r="AD13" s="123" t="s">
        <v>123</v>
      </c>
      <c r="AE13" s="123" t="s">
        <v>131</v>
      </c>
      <c r="AF13" s="123" t="s">
        <v>123</v>
      </c>
      <c r="AG13" s="123" t="s">
        <v>124</v>
      </c>
      <c r="AH13" s="126" t="s">
        <v>126</v>
      </c>
    </row>
    <row r="14" spans="1:34" ht="21" customHeight="1">
      <c r="A14" s="121"/>
      <c r="B14" s="120">
        <v>17</v>
      </c>
      <c r="C14" s="118">
        <v>18</v>
      </c>
      <c r="D14" s="118">
        <v>167</v>
      </c>
      <c r="E14" s="128" t="s">
        <v>124</v>
      </c>
      <c r="F14" s="118" t="s">
        <v>131</v>
      </c>
      <c r="G14" s="118">
        <v>5</v>
      </c>
      <c r="H14" s="118">
        <v>10</v>
      </c>
      <c r="I14" s="118">
        <v>45</v>
      </c>
      <c r="J14" s="118">
        <v>608</v>
      </c>
      <c r="K14" s="128" t="s">
        <v>124</v>
      </c>
      <c r="L14" s="118" t="s">
        <v>131</v>
      </c>
      <c r="M14" s="128" t="s">
        <v>131</v>
      </c>
      <c r="N14" s="118" t="s">
        <v>124</v>
      </c>
      <c r="O14" s="118">
        <v>6</v>
      </c>
      <c r="P14" s="118">
        <v>222</v>
      </c>
      <c r="Q14" s="123" t="s">
        <v>131</v>
      </c>
      <c r="R14" s="123" t="s">
        <v>131</v>
      </c>
      <c r="S14" s="123" t="s">
        <v>124</v>
      </c>
      <c r="T14" s="123" t="s">
        <v>131</v>
      </c>
      <c r="U14" s="123" t="s">
        <v>124</v>
      </c>
      <c r="V14" s="123" t="s">
        <v>131</v>
      </c>
      <c r="W14" s="123" t="s">
        <v>131</v>
      </c>
      <c r="X14" s="123" t="s">
        <v>124</v>
      </c>
      <c r="Y14" s="123" t="s">
        <v>124</v>
      </c>
      <c r="Z14" s="123" t="s">
        <v>124</v>
      </c>
      <c r="AA14" s="123" t="s">
        <v>123</v>
      </c>
      <c r="AB14" s="123" t="s">
        <v>131</v>
      </c>
      <c r="AC14" s="123" t="s">
        <v>131</v>
      </c>
      <c r="AD14" s="123" t="s">
        <v>131</v>
      </c>
      <c r="AE14" s="123" t="s">
        <v>124</v>
      </c>
      <c r="AF14" s="123" t="s">
        <v>124</v>
      </c>
      <c r="AG14" s="123" t="s">
        <v>124</v>
      </c>
      <c r="AH14" s="126" t="s">
        <v>127</v>
      </c>
    </row>
    <row r="15" spans="1:34" ht="13.5" customHeight="1">
      <c r="A15" s="121"/>
      <c r="B15" s="120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6"/>
    </row>
    <row r="16" spans="1:34" ht="21" customHeight="1">
      <c r="A16" s="121" t="s">
        <v>139</v>
      </c>
      <c r="B16" s="120" t="s">
        <v>169</v>
      </c>
      <c r="C16" s="118">
        <v>23</v>
      </c>
      <c r="D16" s="118">
        <v>263</v>
      </c>
      <c r="E16" s="128" t="s">
        <v>124</v>
      </c>
      <c r="F16" s="118" t="s">
        <v>131</v>
      </c>
      <c r="G16" s="118">
        <v>8</v>
      </c>
      <c r="H16" s="118">
        <v>39</v>
      </c>
      <c r="I16" s="118">
        <v>38</v>
      </c>
      <c r="J16" s="118">
        <v>279</v>
      </c>
      <c r="K16" s="128" t="s">
        <v>131</v>
      </c>
      <c r="L16" s="118" t="s">
        <v>131</v>
      </c>
      <c r="M16" s="128" t="s">
        <v>131</v>
      </c>
      <c r="N16" s="118" t="s">
        <v>131</v>
      </c>
      <c r="O16" s="118">
        <v>31</v>
      </c>
      <c r="P16" s="118">
        <v>691</v>
      </c>
      <c r="Q16" s="123" t="s">
        <v>131</v>
      </c>
      <c r="R16" s="123" t="s">
        <v>131</v>
      </c>
      <c r="S16" s="123" t="s">
        <v>131</v>
      </c>
      <c r="T16" s="123" t="s">
        <v>124</v>
      </c>
      <c r="U16" s="123" t="s">
        <v>131</v>
      </c>
      <c r="V16" s="123" t="s">
        <v>131</v>
      </c>
      <c r="W16" s="123" t="s">
        <v>131</v>
      </c>
      <c r="X16" s="123" t="s">
        <v>131</v>
      </c>
      <c r="Y16" s="123" t="s">
        <v>131</v>
      </c>
      <c r="Z16" s="123" t="s">
        <v>131</v>
      </c>
      <c r="AA16" s="123" t="s">
        <v>131</v>
      </c>
      <c r="AB16" s="123" t="s">
        <v>123</v>
      </c>
      <c r="AC16" s="123" t="s">
        <v>131</v>
      </c>
      <c r="AD16" s="123" t="s">
        <v>124</v>
      </c>
      <c r="AE16" s="123" t="s">
        <v>124</v>
      </c>
      <c r="AF16" s="123" t="s">
        <v>131</v>
      </c>
      <c r="AG16" s="123" t="s">
        <v>124</v>
      </c>
      <c r="AH16" s="126" t="s">
        <v>127</v>
      </c>
    </row>
    <row r="17" spans="1:34" ht="21" customHeight="1">
      <c r="A17" s="121"/>
      <c r="B17" s="120">
        <v>16</v>
      </c>
      <c r="C17" s="118">
        <v>14</v>
      </c>
      <c r="D17" s="118">
        <v>299</v>
      </c>
      <c r="E17" s="128" t="s">
        <v>124</v>
      </c>
      <c r="F17" s="118" t="s">
        <v>131</v>
      </c>
      <c r="G17" s="118">
        <v>12</v>
      </c>
      <c r="H17" s="118">
        <v>55</v>
      </c>
      <c r="I17" s="118">
        <v>31</v>
      </c>
      <c r="J17" s="118">
        <v>339</v>
      </c>
      <c r="K17" s="128" t="s">
        <v>131</v>
      </c>
      <c r="L17" s="118" t="s">
        <v>131</v>
      </c>
      <c r="M17" s="128" t="s">
        <v>131</v>
      </c>
      <c r="N17" s="118" t="s">
        <v>131</v>
      </c>
      <c r="O17" s="118">
        <v>13</v>
      </c>
      <c r="P17" s="118">
        <v>443</v>
      </c>
      <c r="Q17" s="123" t="s">
        <v>131</v>
      </c>
      <c r="R17" s="123" t="s">
        <v>131</v>
      </c>
      <c r="S17" s="123" t="s">
        <v>124</v>
      </c>
      <c r="T17" s="123" t="s">
        <v>131</v>
      </c>
      <c r="U17" s="123" t="s">
        <v>131</v>
      </c>
      <c r="V17" s="123" t="s">
        <v>123</v>
      </c>
      <c r="W17" s="123" t="s">
        <v>124</v>
      </c>
      <c r="X17" s="123" t="s">
        <v>124</v>
      </c>
      <c r="Y17" s="123" t="s">
        <v>124</v>
      </c>
      <c r="Z17" s="123" t="s">
        <v>131</v>
      </c>
      <c r="AA17" s="123" t="s">
        <v>131</v>
      </c>
      <c r="AB17" s="123" t="s">
        <v>131</v>
      </c>
      <c r="AC17" s="123" t="s">
        <v>131</v>
      </c>
      <c r="AD17" s="123" t="s">
        <v>131</v>
      </c>
      <c r="AE17" s="123" t="s">
        <v>124</v>
      </c>
      <c r="AF17" s="123" t="s">
        <v>131</v>
      </c>
      <c r="AG17" s="123" t="s">
        <v>131</v>
      </c>
      <c r="AH17" s="126" t="s">
        <v>133</v>
      </c>
    </row>
    <row r="18" spans="1:34" ht="21" customHeight="1">
      <c r="A18" s="121"/>
      <c r="B18" s="120">
        <v>17</v>
      </c>
      <c r="C18" s="118">
        <v>10</v>
      </c>
      <c r="D18" s="118">
        <v>430</v>
      </c>
      <c r="E18" s="128" t="s">
        <v>131</v>
      </c>
      <c r="F18" s="118" t="s">
        <v>124</v>
      </c>
      <c r="G18" s="118">
        <v>8</v>
      </c>
      <c r="H18" s="118">
        <v>61</v>
      </c>
      <c r="I18" s="118">
        <v>21</v>
      </c>
      <c r="J18" s="118">
        <v>230</v>
      </c>
      <c r="K18" s="128" t="s">
        <v>131</v>
      </c>
      <c r="L18" s="118" t="s">
        <v>131</v>
      </c>
      <c r="M18" s="128" t="s">
        <v>124</v>
      </c>
      <c r="N18" s="118" t="s">
        <v>131</v>
      </c>
      <c r="O18" s="118">
        <v>9</v>
      </c>
      <c r="P18" s="118">
        <v>233</v>
      </c>
      <c r="Q18" s="123" t="s">
        <v>131</v>
      </c>
      <c r="R18" s="123" t="s">
        <v>123</v>
      </c>
      <c r="S18" s="123" t="s">
        <v>131</v>
      </c>
      <c r="T18" s="123" t="s">
        <v>131</v>
      </c>
      <c r="U18" s="123" t="s">
        <v>124</v>
      </c>
      <c r="V18" s="123" t="s">
        <v>131</v>
      </c>
      <c r="W18" s="123" t="s">
        <v>131</v>
      </c>
      <c r="X18" s="123" t="s">
        <v>131</v>
      </c>
      <c r="Y18" s="123" t="s">
        <v>124</v>
      </c>
      <c r="Z18" s="123" t="s">
        <v>131</v>
      </c>
      <c r="AA18" s="123" t="s">
        <v>131</v>
      </c>
      <c r="AB18" s="123" t="s">
        <v>131</v>
      </c>
      <c r="AC18" s="123" t="s">
        <v>123</v>
      </c>
      <c r="AD18" s="123" t="s">
        <v>131</v>
      </c>
      <c r="AE18" s="123" t="s">
        <v>123</v>
      </c>
      <c r="AF18" s="123" t="s">
        <v>131</v>
      </c>
      <c r="AG18" s="123" t="s">
        <v>131</v>
      </c>
      <c r="AH18" s="126" t="s">
        <v>133</v>
      </c>
    </row>
    <row r="19" spans="1:34" ht="13.5" customHeight="1">
      <c r="A19" s="121"/>
      <c r="B19" s="120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26"/>
    </row>
    <row r="20" spans="1:34" ht="21" customHeight="1">
      <c r="A20" s="121" t="s">
        <v>138</v>
      </c>
      <c r="B20" s="120" t="s">
        <v>169</v>
      </c>
      <c r="C20" s="118">
        <v>20</v>
      </c>
      <c r="D20" s="118">
        <v>256</v>
      </c>
      <c r="E20" s="128" t="s">
        <v>131</v>
      </c>
      <c r="F20" s="118" t="s">
        <v>131</v>
      </c>
      <c r="G20" s="118">
        <v>10</v>
      </c>
      <c r="H20" s="118">
        <v>43</v>
      </c>
      <c r="I20" s="118">
        <v>24</v>
      </c>
      <c r="J20" s="118">
        <v>380</v>
      </c>
      <c r="K20" s="128" t="s">
        <v>131</v>
      </c>
      <c r="L20" s="118" t="s">
        <v>131</v>
      </c>
      <c r="M20" s="128" t="s">
        <v>131</v>
      </c>
      <c r="N20" s="118" t="s">
        <v>131</v>
      </c>
      <c r="O20" s="118">
        <v>19</v>
      </c>
      <c r="P20" s="118">
        <v>666</v>
      </c>
      <c r="Q20" s="123" t="s">
        <v>131</v>
      </c>
      <c r="R20" s="123" t="s">
        <v>131</v>
      </c>
      <c r="S20" s="123" t="s">
        <v>131</v>
      </c>
      <c r="T20" s="123" t="s">
        <v>131</v>
      </c>
      <c r="U20" s="123" t="s">
        <v>131</v>
      </c>
      <c r="V20" s="123" t="s">
        <v>124</v>
      </c>
      <c r="W20" s="123" t="s">
        <v>131</v>
      </c>
      <c r="X20" s="123" t="s">
        <v>131</v>
      </c>
      <c r="Y20" s="123" t="s">
        <v>131</v>
      </c>
      <c r="Z20" s="123" t="s">
        <v>131</v>
      </c>
      <c r="AA20" s="123" t="s">
        <v>131</v>
      </c>
      <c r="AB20" s="123" t="s">
        <v>131</v>
      </c>
      <c r="AC20" s="123" t="s">
        <v>131</v>
      </c>
      <c r="AD20" s="123" t="s">
        <v>131</v>
      </c>
      <c r="AE20" s="123" t="s">
        <v>131</v>
      </c>
      <c r="AF20" s="123" t="s">
        <v>131</v>
      </c>
      <c r="AG20" s="123" t="s">
        <v>131</v>
      </c>
      <c r="AH20" s="126" t="s">
        <v>127</v>
      </c>
    </row>
    <row r="21" spans="1:34" ht="21" customHeight="1">
      <c r="A21" s="121"/>
      <c r="B21" s="120">
        <v>16</v>
      </c>
      <c r="C21" s="118">
        <v>9</v>
      </c>
      <c r="D21" s="118">
        <v>122</v>
      </c>
      <c r="E21" s="128" t="s">
        <v>124</v>
      </c>
      <c r="F21" s="118" t="s">
        <v>131</v>
      </c>
      <c r="G21" s="118">
        <v>7</v>
      </c>
      <c r="H21" s="118">
        <v>18</v>
      </c>
      <c r="I21" s="118">
        <v>30</v>
      </c>
      <c r="J21" s="118">
        <v>322</v>
      </c>
      <c r="K21" s="128" t="s">
        <v>124</v>
      </c>
      <c r="L21" s="118" t="s">
        <v>131</v>
      </c>
      <c r="M21" s="128" t="s">
        <v>131</v>
      </c>
      <c r="N21" s="118" t="s">
        <v>124</v>
      </c>
      <c r="O21" s="118">
        <v>14</v>
      </c>
      <c r="P21" s="118">
        <v>548</v>
      </c>
      <c r="Q21" s="123" t="s">
        <v>131</v>
      </c>
      <c r="R21" s="123" t="s">
        <v>131</v>
      </c>
      <c r="S21" s="123" t="s">
        <v>131</v>
      </c>
      <c r="T21" s="123" t="s">
        <v>131</v>
      </c>
      <c r="U21" s="123" t="s">
        <v>124</v>
      </c>
      <c r="V21" s="123" t="s">
        <v>124</v>
      </c>
      <c r="W21" s="123" t="s">
        <v>123</v>
      </c>
      <c r="X21" s="123" t="s">
        <v>124</v>
      </c>
      <c r="Y21" s="123" t="s">
        <v>124</v>
      </c>
      <c r="Z21" s="123" t="s">
        <v>131</v>
      </c>
      <c r="AA21" s="123" t="s">
        <v>124</v>
      </c>
      <c r="AB21" s="123" t="s">
        <v>131</v>
      </c>
      <c r="AC21" s="123" t="s">
        <v>131</v>
      </c>
      <c r="AD21" s="123" t="s">
        <v>131</v>
      </c>
      <c r="AE21" s="123" t="s">
        <v>131</v>
      </c>
      <c r="AF21" s="123" t="s">
        <v>124</v>
      </c>
      <c r="AG21" s="123" t="s">
        <v>131</v>
      </c>
      <c r="AH21" s="126" t="s">
        <v>133</v>
      </c>
    </row>
    <row r="22" spans="1:34" ht="21" customHeight="1">
      <c r="A22" s="121"/>
      <c r="B22" s="120">
        <v>17</v>
      </c>
      <c r="C22" s="118">
        <v>4</v>
      </c>
      <c r="D22" s="118">
        <v>87</v>
      </c>
      <c r="E22" s="128" t="s">
        <v>123</v>
      </c>
      <c r="F22" s="118" t="s">
        <v>131</v>
      </c>
      <c r="G22" s="118">
        <v>4</v>
      </c>
      <c r="H22" s="118">
        <v>13</v>
      </c>
      <c r="I22" s="118">
        <v>12</v>
      </c>
      <c r="J22" s="118">
        <v>146</v>
      </c>
      <c r="K22" s="128" t="s">
        <v>131</v>
      </c>
      <c r="L22" s="118" t="s">
        <v>124</v>
      </c>
      <c r="M22" s="128" t="s">
        <v>131</v>
      </c>
      <c r="N22" s="118" t="s">
        <v>131</v>
      </c>
      <c r="O22" s="118">
        <v>6</v>
      </c>
      <c r="P22" s="118">
        <v>139</v>
      </c>
      <c r="Q22" s="123" t="s">
        <v>131</v>
      </c>
      <c r="R22" s="123" t="s">
        <v>124</v>
      </c>
      <c r="S22" s="123" t="s">
        <v>131</v>
      </c>
      <c r="T22" s="123" t="s">
        <v>131</v>
      </c>
      <c r="U22" s="123" t="s">
        <v>131</v>
      </c>
      <c r="V22" s="123" t="s">
        <v>123</v>
      </c>
      <c r="W22" s="123" t="s">
        <v>131</v>
      </c>
      <c r="X22" s="123" t="s">
        <v>131</v>
      </c>
      <c r="Y22" s="123" t="s">
        <v>123</v>
      </c>
      <c r="Z22" s="123" t="s">
        <v>131</v>
      </c>
      <c r="AA22" s="123" t="s">
        <v>123</v>
      </c>
      <c r="AB22" s="123" t="s">
        <v>124</v>
      </c>
      <c r="AC22" s="123" t="s">
        <v>123</v>
      </c>
      <c r="AD22" s="123" t="s">
        <v>131</v>
      </c>
      <c r="AE22" s="123" t="s">
        <v>131</v>
      </c>
      <c r="AF22" s="123" t="s">
        <v>131</v>
      </c>
      <c r="AG22" s="123" t="s">
        <v>131</v>
      </c>
      <c r="AH22" s="126" t="s">
        <v>133</v>
      </c>
    </row>
    <row r="23" spans="1:34" ht="13.5" customHeight="1">
      <c r="A23" s="121"/>
      <c r="B23" s="120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26"/>
    </row>
    <row r="24" spans="1:34" ht="21" customHeight="1">
      <c r="A24" s="121" t="s">
        <v>137</v>
      </c>
      <c r="B24" s="120" t="s">
        <v>169</v>
      </c>
      <c r="C24" s="118">
        <v>17</v>
      </c>
      <c r="D24" s="118">
        <v>200</v>
      </c>
      <c r="E24" s="128" t="s">
        <v>124</v>
      </c>
      <c r="F24" s="118" t="s">
        <v>131</v>
      </c>
      <c r="G24" s="118">
        <v>9</v>
      </c>
      <c r="H24" s="118">
        <v>17</v>
      </c>
      <c r="I24" s="118">
        <v>16</v>
      </c>
      <c r="J24" s="118">
        <v>90</v>
      </c>
      <c r="K24" s="128" t="s">
        <v>124</v>
      </c>
      <c r="L24" s="118" t="s">
        <v>124</v>
      </c>
      <c r="M24" s="128" t="s">
        <v>124</v>
      </c>
      <c r="N24" s="118" t="s">
        <v>131</v>
      </c>
      <c r="O24" s="118" t="s">
        <v>131</v>
      </c>
      <c r="P24" s="118" t="s">
        <v>131</v>
      </c>
      <c r="Q24" s="123" t="s">
        <v>124</v>
      </c>
      <c r="R24" s="123" t="s">
        <v>123</v>
      </c>
      <c r="S24" s="118">
        <v>1</v>
      </c>
      <c r="T24" s="118" t="s">
        <v>128</v>
      </c>
      <c r="U24" s="118">
        <v>1</v>
      </c>
      <c r="V24" s="118" t="s">
        <v>132</v>
      </c>
      <c r="W24" s="123" t="s">
        <v>131</v>
      </c>
      <c r="X24" s="123" t="s">
        <v>131</v>
      </c>
      <c r="Y24" s="123" t="s">
        <v>131</v>
      </c>
      <c r="Z24" s="123" t="s">
        <v>131</v>
      </c>
      <c r="AA24" s="123" t="s">
        <v>131</v>
      </c>
      <c r="AB24" s="123" t="s">
        <v>124</v>
      </c>
      <c r="AC24" s="123" t="s">
        <v>131</v>
      </c>
      <c r="AD24" s="123" t="s">
        <v>131</v>
      </c>
      <c r="AE24" s="123" t="s">
        <v>131</v>
      </c>
      <c r="AF24" s="123" t="s">
        <v>131</v>
      </c>
      <c r="AG24" s="123" t="s">
        <v>131</v>
      </c>
      <c r="AH24" s="126" t="s">
        <v>133</v>
      </c>
    </row>
    <row r="25" spans="1:34" ht="21" customHeight="1">
      <c r="A25" s="121"/>
      <c r="B25" s="120">
        <v>16</v>
      </c>
      <c r="C25" s="118">
        <v>12</v>
      </c>
      <c r="D25" s="118">
        <v>308</v>
      </c>
      <c r="E25" s="128" t="s">
        <v>131</v>
      </c>
      <c r="F25" s="118" t="s">
        <v>131</v>
      </c>
      <c r="G25" s="118">
        <v>10</v>
      </c>
      <c r="H25" s="118">
        <v>28</v>
      </c>
      <c r="I25" s="118">
        <v>21</v>
      </c>
      <c r="J25" s="118">
        <v>49</v>
      </c>
      <c r="K25" s="128" t="s">
        <v>131</v>
      </c>
      <c r="L25" s="118" t="s">
        <v>131</v>
      </c>
      <c r="M25" s="128" t="s">
        <v>124</v>
      </c>
      <c r="N25" s="118" t="s">
        <v>131</v>
      </c>
      <c r="O25" s="118">
        <v>2</v>
      </c>
      <c r="P25" s="118">
        <v>45</v>
      </c>
      <c r="Q25" s="123" t="s">
        <v>131</v>
      </c>
      <c r="R25" s="123" t="s">
        <v>131</v>
      </c>
      <c r="S25" s="123" t="s">
        <v>131</v>
      </c>
      <c r="T25" s="123" t="s">
        <v>131</v>
      </c>
      <c r="U25" s="123" t="s">
        <v>131</v>
      </c>
      <c r="V25" s="123" t="s">
        <v>131</v>
      </c>
      <c r="W25" s="118">
        <v>1</v>
      </c>
      <c r="X25" s="118" t="s">
        <v>136</v>
      </c>
      <c r="Y25" s="118">
        <v>2</v>
      </c>
      <c r="Z25" s="118">
        <v>12</v>
      </c>
      <c r="AA25" s="118">
        <v>1</v>
      </c>
      <c r="AB25" s="118" t="s">
        <v>132</v>
      </c>
      <c r="AC25" s="118">
        <v>1</v>
      </c>
      <c r="AD25" s="118" t="s">
        <v>128</v>
      </c>
      <c r="AE25" s="118">
        <v>1</v>
      </c>
      <c r="AF25" s="118" t="s">
        <v>128</v>
      </c>
      <c r="AG25" s="118">
        <v>1</v>
      </c>
      <c r="AH25" s="124" t="s">
        <v>135</v>
      </c>
    </row>
    <row r="26" spans="1:34" ht="21" customHeight="1">
      <c r="A26" s="121"/>
      <c r="B26" s="120">
        <v>17</v>
      </c>
      <c r="C26" s="118">
        <v>9</v>
      </c>
      <c r="D26" s="118">
        <v>128</v>
      </c>
      <c r="E26" s="128" t="s">
        <v>131</v>
      </c>
      <c r="F26" s="118" t="s">
        <v>131</v>
      </c>
      <c r="G26" s="118">
        <v>6</v>
      </c>
      <c r="H26" s="118">
        <v>26</v>
      </c>
      <c r="I26" s="118">
        <v>22</v>
      </c>
      <c r="J26" s="118">
        <v>154</v>
      </c>
      <c r="K26" s="128" t="s">
        <v>124</v>
      </c>
      <c r="L26" s="118" t="s">
        <v>131</v>
      </c>
      <c r="M26" s="128" t="s">
        <v>131</v>
      </c>
      <c r="N26" s="118" t="s">
        <v>131</v>
      </c>
      <c r="O26" s="118" t="s">
        <v>131</v>
      </c>
      <c r="P26" s="118" t="s">
        <v>131</v>
      </c>
      <c r="Q26" s="123" t="s">
        <v>131</v>
      </c>
      <c r="R26" s="123" t="s">
        <v>131</v>
      </c>
      <c r="S26" s="123" t="s">
        <v>124</v>
      </c>
      <c r="T26" s="123" t="s">
        <v>131</v>
      </c>
      <c r="U26" s="123" t="s">
        <v>131</v>
      </c>
      <c r="V26" s="123" t="s">
        <v>123</v>
      </c>
      <c r="W26" s="118">
        <v>1</v>
      </c>
      <c r="X26" s="118" t="s">
        <v>128</v>
      </c>
      <c r="Y26" s="118">
        <v>3</v>
      </c>
      <c r="Z26" s="118">
        <v>18</v>
      </c>
      <c r="AA26" s="123" t="s">
        <v>124</v>
      </c>
      <c r="AB26" s="123" t="s">
        <v>124</v>
      </c>
      <c r="AC26" s="123" t="s">
        <v>131</v>
      </c>
      <c r="AD26" s="123" t="s">
        <v>131</v>
      </c>
      <c r="AE26" s="123" t="s">
        <v>131</v>
      </c>
      <c r="AF26" s="123" t="s">
        <v>131</v>
      </c>
      <c r="AG26" s="118">
        <v>2</v>
      </c>
      <c r="AH26" s="127">
        <v>48</v>
      </c>
    </row>
    <row r="27" spans="1:34" ht="17.25" customHeight="1">
      <c r="A27" s="121"/>
      <c r="B27" s="12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24"/>
    </row>
    <row r="28" spans="1:34" ht="21" customHeight="1">
      <c r="A28" s="121" t="s">
        <v>117</v>
      </c>
      <c r="B28" s="120" t="s">
        <v>169</v>
      </c>
      <c r="C28" s="118">
        <f aca="true" t="shared" si="0" ref="C28:P28">SUMIF($B$8:$B$26,$B$28,C8:C26)</f>
        <v>114</v>
      </c>
      <c r="D28" s="118">
        <f t="shared" si="0"/>
        <v>2102</v>
      </c>
      <c r="E28" s="118">
        <f t="shared" si="0"/>
        <v>314</v>
      </c>
      <c r="F28" s="118">
        <f t="shared" si="0"/>
        <v>12100</v>
      </c>
      <c r="G28" s="118">
        <f t="shared" si="0"/>
        <v>53</v>
      </c>
      <c r="H28" s="118">
        <f t="shared" si="0"/>
        <v>186</v>
      </c>
      <c r="I28" s="118">
        <f t="shared" si="0"/>
        <v>176</v>
      </c>
      <c r="J28" s="118">
        <f t="shared" si="0"/>
        <v>2320</v>
      </c>
      <c r="K28" s="118">
        <f t="shared" si="0"/>
        <v>15</v>
      </c>
      <c r="L28" s="118">
        <f t="shared" si="0"/>
        <v>120</v>
      </c>
      <c r="M28" s="118">
        <f t="shared" si="0"/>
        <v>16</v>
      </c>
      <c r="N28" s="118">
        <f t="shared" si="0"/>
        <v>70</v>
      </c>
      <c r="O28" s="118">
        <f t="shared" si="0"/>
        <v>131</v>
      </c>
      <c r="P28" s="118">
        <f t="shared" si="0"/>
        <v>4179</v>
      </c>
      <c r="Q28" s="123" t="s">
        <v>131</v>
      </c>
      <c r="R28" s="123" t="s">
        <v>131</v>
      </c>
      <c r="S28" s="118">
        <f>SUMIF($B$8:$B$26,$B$28,S8:S26)</f>
        <v>1</v>
      </c>
      <c r="T28" s="118" t="s">
        <v>128</v>
      </c>
      <c r="U28" s="118">
        <f>SUMIF($B$8:$B$26,$B$28,U8:U26)</f>
        <v>1</v>
      </c>
      <c r="V28" s="118" t="s">
        <v>132</v>
      </c>
      <c r="W28" s="123" t="s">
        <v>131</v>
      </c>
      <c r="X28" s="123" t="s">
        <v>123</v>
      </c>
      <c r="Y28" s="123" t="s">
        <v>131</v>
      </c>
      <c r="Z28" s="123" t="s">
        <v>131</v>
      </c>
      <c r="AA28" s="123" t="s">
        <v>124</v>
      </c>
      <c r="AB28" s="123" t="s">
        <v>131</v>
      </c>
      <c r="AC28" s="123" t="s">
        <v>131</v>
      </c>
      <c r="AD28" s="123" t="s">
        <v>131</v>
      </c>
      <c r="AE28" s="123" t="s">
        <v>124</v>
      </c>
      <c r="AF28" s="123" t="s">
        <v>131</v>
      </c>
      <c r="AG28" s="123" t="s">
        <v>131</v>
      </c>
      <c r="AH28" s="126" t="s">
        <v>133</v>
      </c>
    </row>
    <row r="29" spans="1:34" ht="21" customHeight="1">
      <c r="A29" s="121"/>
      <c r="B29" s="120">
        <v>16</v>
      </c>
      <c r="C29" s="118">
        <f aca="true" t="shared" si="1" ref="C29:P29">SUMIF($B$8:$B$26,$B$29,C8:C26)</f>
        <v>97</v>
      </c>
      <c r="D29" s="118">
        <f t="shared" si="1"/>
        <v>1948</v>
      </c>
      <c r="E29" s="118">
        <f t="shared" si="1"/>
        <v>259</v>
      </c>
      <c r="F29" s="118">
        <f t="shared" si="1"/>
        <v>10460</v>
      </c>
      <c r="G29" s="118">
        <f t="shared" si="1"/>
        <v>52</v>
      </c>
      <c r="H29" s="118">
        <f t="shared" si="1"/>
        <v>164</v>
      </c>
      <c r="I29" s="118">
        <f t="shared" si="1"/>
        <v>169</v>
      </c>
      <c r="J29" s="118">
        <f t="shared" si="1"/>
        <v>2139</v>
      </c>
      <c r="K29" s="118">
        <f t="shared" si="1"/>
        <v>7</v>
      </c>
      <c r="L29" s="118">
        <f t="shared" si="1"/>
        <v>50</v>
      </c>
      <c r="M29" s="118">
        <f t="shared" si="1"/>
        <v>10</v>
      </c>
      <c r="N29" s="118">
        <f t="shared" si="1"/>
        <v>30</v>
      </c>
      <c r="O29" s="118">
        <f t="shared" si="1"/>
        <v>99</v>
      </c>
      <c r="P29" s="118">
        <f t="shared" si="1"/>
        <v>3090</v>
      </c>
      <c r="Q29" s="123" t="s">
        <v>131</v>
      </c>
      <c r="R29" s="123" t="s">
        <v>131</v>
      </c>
      <c r="S29" s="123" t="s">
        <v>124</v>
      </c>
      <c r="T29" s="123" t="s">
        <v>124</v>
      </c>
      <c r="U29" s="123" t="s">
        <v>131</v>
      </c>
      <c r="V29" s="125" t="s">
        <v>133</v>
      </c>
      <c r="W29" s="118">
        <f>SUMIF($B$8:$B$26,$B$29,W8:W26)</f>
        <v>1</v>
      </c>
      <c r="X29" s="118" t="s">
        <v>132</v>
      </c>
      <c r="Y29" s="123">
        <v>2</v>
      </c>
      <c r="Z29" s="123">
        <v>12</v>
      </c>
      <c r="AA29" s="118">
        <f>SUMIF($B$8:$B$26,$B$29,AA8:AA26)</f>
        <v>1</v>
      </c>
      <c r="AB29" s="118" t="s">
        <v>132</v>
      </c>
      <c r="AC29" s="118">
        <f>SUMIF($B$8:$B$26,$B$29,AC8:AC26)</f>
        <v>1</v>
      </c>
      <c r="AD29" s="118" t="s">
        <v>132</v>
      </c>
      <c r="AE29" s="118">
        <f>SUMIF($B$8:$B$26,$B$29,AE8:AE26)</f>
        <v>1</v>
      </c>
      <c r="AF29" s="118" t="s">
        <v>132</v>
      </c>
      <c r="AG29" s="118">
        <f>SUMIF($B$8:$B$26,$B$29,AG8:AG26)</f>
        <v>1</v>
      </c>
      <c r="AH29" s="124" t="s">
        <v>135</v>
      </c>
    </row>
    <row r="30" spans="1:34" ht="28.5" customHeight="1">
      <c r="A30" s="172" t="s">
        <v>134</v>
      </c>
      <c r="B30" s="120">
        <v>17</v>
      </c>
      <c r="C30" s="118">
        <f aca="true" t="shared" si="2" ref="C30:P30">SUMIF($B$8:$B$26,$B$30,C8:C26)</f>
        <v>54</v>
      </c>
      <c r="D30" s="118">
        <f t="shared" si="2"/>
        <v>1062</v>
      </c>
      <c r="E30" s="118">
        <f t="shared" si="2"/>
        <v>140</v>
      </c>
      <c r="F30" s="118">
        <f t="shared" si="2"/>
        <v>2400</v>
      </c>
      <c r="G30" s="118">
        <f t="shared" si="2"/>
        <v>25</v>
      </c>
      <c r="H30" s="118">
        <f t="shared" si="2"/>
        <v>112</v>
      </c>
      <c r="I30" s="118">
        <f t="shared" si="2"/>
        <v>115</v>
      </c>
      <c r="J30" s="118">
        <f t="shared" si="2"/>
        <v>1468</v>
      </c>
      <c r="K30" s="118">
        <f t="shared" si="2"/>
        <v>2</v>
      </c>
      <c r="L30" s="118">
        <f t="shared" si="2"/>
        <v>10</v>
      </c>
      <c r="M30" s="118">
        <f t="shared" si="2"/>
        <v>12</v>
      </c>
      <c r="N30" s="118">
        <f t="shared" si="2"/>
        <v>70</v>
      </c>
      <c r="O30" s="118">
        <f t="shared" si="2"/>
        <v>21</v>
      </c>
      <c r="P30" s="118">
        <f t="shared" si="2"/>
        <v>594</v>
      </c>
      <c r="Q30" s="123" t="s">
        <v>131</v>
      </c>
      <c r="R30" s="123" t="s">
        <v>131</v>
      </c>
      <c r="S30" s="123" t="s">
        <v>131</v>
      </c>
      <c r="T30" s="123" t="s">
        <v>124</v>
      </c>
      <c r="U30" s="123" t="s">
        <v>131</v>
      </c>
      <c r="V30" s="125" t="s">
        <v>133</v>
      </c>
      <c r="W30" s="118">
        <f>SUMIF($B$8:$B$26,$B$30,W8:W26)</f>
        <v>1</v>
      </c>
      <c r="X30" s="118" t="s">
        <v>132</v>
      </c>
      <c r="Y30" s="118">
        <f>SUMIF($B$8:$B$26,$B$30,Y8:Y26)</f>
        <v>3</v>
      </c>
      <c r="Z30" s="118">
        <f>SUMIF($B$8:$B$26,$B$30,Z8:Z26)</f>
        <v>18</v>
      </c>
      <c r="AA30" s="123" t="s">
        <v>131</v>
      </c>
      <c r="AB30" s="123" t="s">
        <v>131</v>
      </c>
      <c r="AC30" s="123" t="s">
        <v>131</v>
      </c>
      <c r="AD30" s="123" t="s">
        <v>131</v>
      </c>
      <c r="AE30" s="123" t="s">
        <v>123</v>
      </c>
      <c r="AF30" s="123" t="s">
        <v>131</v>
      </c>
      <c r="AG30" s="118">
        <f>SUMIF($B$8:$B$26,$B$30,AG8:AG26)</f>
        <v>2</v>
      </c>
      <c r="AH30" s="124">
        <f>SUMIF($B$8:$B$26,$B$30,AH8:AH26)</f>
        <v>48</v>
      </c>
    </row>
    <row r="31" spans="1:34" ht="17.25" customHeight="1">
      <c r="A31" s="121"/>
      <c r="B31" s="120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24"/>
    </row>
    <row r="32" spans="1:34" ht="21" customHeight="1">
      <c r="A32" s="121" t="s">
        <v>130</v>
      </c>
      <c r="B32" s="179" t="s">
        <v>170</v>
      </c>
      <c r="C32" s="118">
        <v>99</v>
      </c>
      <c r="D32" s="118">
        <v>2101</v>
      </c>
      <c r="E32" s="118">
        <v>960</v>
      </c>
      <c r="F32" s="118">
        <v>36628</v>
      </c>
      <c r="G32" s="118">
        <v>31</v>
      </c>
      <c r="H32" s="118">
        <v>135</v>
      </c>
      <c r="I32" s="118">
        <v>191</v>
      </c>
      <c r="J32" s="118">
        <v>2594</v>
      </c>
      <c r="K32" s="118">
        <v>9</v>
      </c>
      <c r="L32" s="118">
        <v>66</v>
      </c>
      <c r="M32" s="118">
        <v>21</v>
      </c>
      <c r="N32" s="118">
        <v>150</v>
      </c>
      <c r="O32" s="118">
        <v>104</v>
      </c>
      <c r="P32" s="118">
        <v>3257</v>
      </c>
      <c r="Q32" s="123" t="s">
        <v>120</v>
      </c>
      <c r="R32" s="123" t="s">
        <v>120</v>
      </c>
      <c r="S32" s="123" t="s">
        <v>120</v>
      </c>
      <c r="T32" s="123" t="s">
        <v>120</v>
      </c>
      <c r="U32" s="118">
        <v>1</v>
      </c>
      <c r="V32" s="118" t="s">
        <v>129</v>
      </c>
      <c r="W32" s="118">
        <v>5</v>
      </c>
      <c r="X32" s="118">
        <v>220</v>
      </c>
      <c r="Y32" s="118">
        <v>3</v>
      </c>
      <c r="Z32" s="118">
        <v>18</v>
      </c>
      <c r="AA32" s="118">
        <v>5</v>
      </c>
      <c r="AB32" s="123" t="s">
        <v>120</v>
      </c>
      <c r="AC32" s="123" t="s">
        <v>120</v>
      </c>
      <c r="AD32" s="123" t="s">
        <v>120</v>
      </c>
      <c r="AE32" s="123" t="s">
        <v>120</v>
      </c>
      <c r="AF32" s="123" t="s">
        <v>120</v>
      </c>
      <c r="AG32" s="118">
        <v>2</v>
      </c>
      <c r="AH32" s="124">
        <v>48</v>
      </c>
    </row>
    <row r="33" spans="1:34" ht="21" customHeight="1">
      <c r="A33" s="121"/>
      <c r="B33" s="120">
        <v>18</v>
      </c>
      <c r="C33" s="118">
        <v>77</v>
      </c>
      <c r="D33" s="118">
        <v>1596</v>
      </c>
      <c r="E33" s="118">
        <f>1176+49</f>
        <v>1225</v>
      </c>
      <c r="F33" s="118">
        <f>50905+1701</f>
        <v>52606</v>
      </c>
      <c r="G33" s="118">
        <v>19</v>
      </c>
      <c r="H33" s="118">
        <v>48</v>
      </c>
      <c r="I33" s="118">
        <v>131</v>
      </c>
      <c r="J33" s="118">
        <v>1140</v>
      </c>
      <c r="K33" s="118">
        <v>11</v>
      </c>
      <c r="L33" s="118">
        <v>89</v>
      </c>
      <c r="M33" s="118">
        <v>15</v>
      </c>
      <c r="N33" s="118">
        <v>81</v>
      </c>
      <c r="O33" s="118">
        <v>192</v>
      </c>
      <c r="P33" s="118">
        <v>6969</v>
      </c>
      <c r="Q33" s="123" t="s">
        <v>122</v>
      </c>
      <c r="R33" s="123" t="s">
        <v>122</v>
      </c>
      <c r="S33" s="123" t="s">
        <v>124</v>
      </c>
      <c r="T33" s="123" t="s">
        <v>122</v>
      </c>
      <c r="U33" s="118">
        <v>2</v>
      </c>
      <c r="V33" s="118" t="s">
        <v>128</v>
      </c>
      <c r="W33" s="118">
        <v>10</v>
      </c>
      <c r="X33" s="118">
        <v>175</v>
      </c>
      <c r="Y33" s="118">
        <v>12</v>
      </c>
      <c r="Z33" s="118">
        <v>812</v>
      </c>
      <c r="AA33" s="118">
        <v>7</v>
      </c>
      <c r="AB33" s="123" t="s">
        <v>122</v>
      </c>
      <c r="AC33" s="123" t="s">
        <v>124</v>
      </c>
      <c r="AD33" s="123" t="s">
        <v>122</v>
      </c>
      <c r="AE33" s="123" t="s">
        <v>122</v>
      </c>
      <c r="AF33" s="123" t="s">
        <v>122</v>
      </c>
      <c r="AG33" s="118" t="s">
        <v>122</v>
      </c>
      <c r="AH33" s="122" t="s">
        <v>127</v>
      </c>
    </row>
    <row r="34" spans="1:34" ht="21" customHeight="1">
      <c r="A34" s="121"/>
      <c r="B34" s="120">
        <v>19</v>
      </c>
      <c r="C34" s="118">
        <v>77</v>
      </c>
      <c r="D34" s="118">
        <v>1137</v>
      </c>
      <c r="E34" s="118">
        <v>1205</v>
      </c>
      <c r="F34" s="118">
        <f>47310+1269</f>
        <v>48579</v>
      </c>
      <c r="G34" s="118">
        <v>22</v>
      </c>
      <c r="H34" s="118">
        <v>126</v>
      </c>
      <c r="I34" s="118">
        <v>127</v>
      </c>
      <c r="J34" s="118">
        <v>1155</v>
      </c>
      <c r="K34" s="118">
        <v>4</v>
      </c>
      <c r="L34" s="118">
        <v>21</v>
      </c>
      <c r="M34" s="118">
        <v>19</v>
      </c>
      <c r="N34" s="118">
        <v>144</v>
      </c>
      <c r="O34" s="118">
        <v>192</v>
      </c>
      <c r="P34" s="118">
        <v>7260</v>
      </c>
      <c r="Q34" s="123" t="s">
        <v>122</v>
      </c>
      <c r="R34" s="123" t="s">
        <v>122</v>
      </c>
      <c r="S34" s="123" t="s">
        <v>122</v>
      </c>
      <c r="T34" s="123" t="s">
        <v>122</v>
      </c>
      <c r="U34" s="118">
        <v>3</v>
      </c>
      <c r="V34" s="118">
        <v>14</v>
      </c>
      <c r="W34" s="118">
        <v>7</v>
      </c>
      <c r="X34" s="118">
        <v>43</v>
      </c>
      <c r="Y34" s="118">
        <v>19</v>
      </c>
      <c r="Z34" s="118">
        <v>963</v>
      </c>
      <c r="AA34" s="118">
        <v>5</v>
      </c>
      <c r="AB34" s="123" t="s">
        <v>124</v>
      </c>
      <c r="AC34" s="123" t="s">
        <v>122</v>
      </c>
      <c r="AD34" s="123" t="s">
        <v>122</v>
      </c>
      <c r="AE34" s="123" t="s">
        <v>124</v>
      </c>
      <c r="AF34" s="123" t="s">
        <v>122</v>
      </c>
      <c r="AG34" s="118" t="s">
        <v>122</v>
      </c>
      <c r="AH34" s="122" t="s">
        <v>125</v>
      </c>
    </row>
    <row r="35" spans="1:34" ht="21" customHeight="1">
      <c r="A35" s="121"/>
      <c r="B35" s="120">
        <v>20</v>
      </c>
      <c r="C35" s="118">
        <v>70</v>
      </c>
      <c r="D35" s="118">
        <v>1660</v>
      </c>
      <c r="E35" s="118">
        <v>1224</v>
      </c>
      <c r="F35" s="118">
        <f>45481+1771</f>
        <v>47252</v>
      </c>
      <c r="G35" s="118">
        <v>24</v>
      </c>
      <c r="H35" s="118">
        <v>92</v>
      </c>
      <c r="I35" s="118">
        <v>117</v>
      </c>
      <c r="J35" s="118">
        <v>1048</v>
      </c>
      <c r="K35" s="118">
        <v>10</v>
      </c>
      <c r="L35" s="118">
        <v>69</v>
      </c>
      <c r="M35" s="118">
        <v>13</v>
      </c>
      <c r="N35" s="118">
        <v>123</v>
      </c>
      <c r="O35" s="118">
        <v>132</v>
      </c>
      <c r="P35" s="118">
        <v>7260</v>
      </c>
      <c r="Q35" s="118" t="s">
        <v>120</v>
      </c>
      <c r="R35" s="118" t="s">
        <v>120</v>
      </c>
      <c r="S35" s="118" t="s">
        <v>120</v>
      </c>
      <c r="T35" s="118" t="s">
        <v>120</v>
      </c>
      <c r="U35" s="118" t="s">
        <v>120</v>
      </c>
      <c r="V35" s="118" t="s">
        <v>120</v>
      </c>
      <c r="W35" s="118">
        <v>16</v>
      </c>
      <c r="X35" s="118">
        <v>173</v>
      </c>
      <c r="Y35" s="118">
        <v>11</v>
      </c>
      <c r="Z35" s="118">
        <v>625</v>
      </c>
      <c r="AA35" s="118">
        <v>5</v>
      </c>
      <c r="AB35" s="118" t="s">
        <v>120</v>
      </c>
      <c r="AC35" s="118" t="s">
        <v>120</v>
      </c>
      <c r="AD35" s="118" t="s">
        <v>120</v>
      </c>
      <c r="AE35" s="118" t="s">
        <v>120</v>
      </c>
      <c r="AF35" s="118" t="s">
        <v>120</v>
      </c>
      <c r="AG35" s="118" t="s">
        <v>120</v>
      </c>
      <c r="AH35" s="122" t="s">
        <v>125</v>
      </c>
    </row>
    <row r="36" spans="1:34" ht="21" customHeight="1">
      <c r="A36" s="121"/>
      <c r="B36" s="120">
        <v>21</v>
      </c>
      <c r="C36" s="118">
        <v>64</v>
      </c>
      <c r="D36" s="118">
        <v>1029</v>
      </c>
      <c r="E36" s="118">
        <v>1518</v>
      </c>
      <c r="F36" s="118">
        <v>61808</v>
      </c>
      <c r="G36" s="118">
        <v>29</v>
      </c>
      <c r="H36" s="118">
        <v>213</v>
      </c>
      <c r="I36" s="118">
        <v>97</v>
      </c>
      <c r="J36" s="118">
        <v>694</v>
      </c>
      <c r="K36" s="118">
        <v>2</v>
      </c>
      <c r="L36" s="118">
        <v>13</v>
      </c>
      <c r="M36" s="118">
        <v>10</v>
      </c>
      <c r="N36" s="118">
        <v>67</v>
      </c>
      <c r="O36" s="118">
        <v>184</v>
      </c>
      <c r="P36" s="118">
        <v>6109</v>
      </c>
      <c r="Q36" s="118" t="s">
        <v>120</v>
      </c>
      <c r="R36" s="118" t="s">
        <v>120</v>
      </c>
      <c r="S36" s="118" t="s">
        <v>120</v>
      </c>
      <c r="T36" s="118" t="s">
        <v>120</v>
      </c>
      <c r="U36" s="118">
        <v>1</v>
      </c>
      <c r="V36" s="118">
        <v>9</v>
      </c>
      <c r="W36" s="118">
        <v>14</v>
      </c>
      <c r="X36" s="118">
        <v>438</v>
      </c>
      <c r="Y36" s="118">
        <v>15</v>
      </c>
      <c r="Z36" s="118">
        <v>910</v>
      </c>
      <c r="AA36" s="118">
        <v>6</v>
      </c>
      <c r="AB36" s="118" t="s">
        <v>120</v>
      </c>
      <c r="AC36" s="118" t="s">
        <v>120</v>
      </c>
      <c r="AD36" s="118" t="s">
        <v>120</v>
      </c>
      <c r="AE36" s="118" t="s">
        <v>120</v>
      </c>
      <c r="AF36" s="118" t="s">
        <v>120</v>
      </c>
      <c r="AG36" s="118" t="s">
        <v>120</v>
      </c>
      <c r="AH36" s="122" t="s">
        <v>126</v>
      </c>
    </row>
    <row r="37" spans="1:34" ht="21" customHeight="1">
      <c r="A37" s="121"/>
      <c r="B37" s="120">
        <v>22</v>
      </c>
      <c r="C37" s="118">
        <v>59</v>
      </c>
      <c r="D37" s="118">
        <v>833</v>
      </c>
      <c r="E37" s="118">
        <v>1474</v>
      </c>
      <c r="F37" s="118">
        <v>57649</v>
      </c>
      <c r="G37" s="118">
        <v>19</v>
      </c>
      <c r="H37" s="118">
        <v>72</v>
      </c>
      <c r="I37" s="118">
        <v>104</v>
      </c>
      <c r="J37" s="118">
        <v>678</v>
      </c>
      <c r="K37" s="118">
        <v>9</v>
      </c>
      <c r="L37" s="118">
        <v>61</v>
      </c>
      <c r="M37" s="118">
        <v>19</v>
      </c>
      <c r="N37" s="118">
        <v>92</v>
      </c>
      <c r="O37" s="118">
        <v>199</v>
      </c>
      <c r="P37" s="118">
        <v>6719</v>
      </c>
      <c r="Q37" s="118" t="s">
        <v>120</v>
      </c>
      <c r="R37" s="118" t="s">
        <v>120</v>
      </c>
      <c r="S37" s="118" t="s">
        <v>120</v>
      </c>
      <c r="T37" s="118" t="s">
        <v>120</v>
      </c>
      <c r="U37" s="118">
        <v>1</v>
      </c>
      <c r="V37" s="118">
        <v>5</v>
      </c>
      <c r="W37" s="118">
        <v>13</v>
      </c>
      <c r="X37" s="118">
        <v>135</v>
      </c>
      <c r="Y37" s="118">
        <v>9</v>
      </c>
      <c r="Z37" s="118">
        <v>643</v>
      </c>
      <c r="AA37" s="118">
        <v>4</v>
      </c>
      <c r="AB37" s="118" t="s">
        <v>120</v>
      </c>
      <c r="AC37" s="118">
        <v>4</v>
      </c>
      <c r="AD37" s="118" t="s">
        <v>120</v>
      </c>
      <c r="AE37" s="118" t="s">
        <v>120</v>
      </c>
      <c r="AF37" s="118" t="s">
        <v>120</v>
      </c>
      <c r="AG37" s="118" t="s">
        <v>120</v>
      </c>
      <c r="AH37" s="122" t="s">
        <v>126</v>
      </c>
    </row>
    <row r="38" spans="1:34" ht="21" customHeight="1">
      <c r="A38" s="121"/>
      <c r="B38" s="120">
        <v>23</v>
      </c>
      <c r="C38" s="118">
        <v>73</v>
      </c>
      <c r="D38" s="118">
        <v>1570</v>
      </c>
      <c r="E38" s="118">
        <v>1062</v>
      </c>
      <c r="F38" s="118">
        <v>73292</v>
      </c>
      <c r="G38" s="118">
        <v>14</v>
      </c>
      <c r="H38" s="118">
        <v>83</v>
      </c>
      <c r="I38" s="118">
        <v>97</v>
      </c>
      <c r="J38" s="118">
        <v>759</v>
      </c>
      <c r="K38" s="118">
        <v>2</v>
      </c>
      <c r="L38" s="118">
        <v>12</v>
      </c>
      <c r="M38" s="118">
        <v>14</v>
      </c>
      <c r="N38" s="118">
        <v>136</v>
      </c>
      <c r="O38" s="118">
        <v>197</v>
      </c>
      <c r="P38" s="118">
        <v>6254</v>
      </c>
      <c r="Q38" s="118" t="s">
        <v>120</v>
      </c>
      <c r="R38" s="118" t="s">
        <v>120</v>
      </c>
      <c r="S38" s="118" t="s">
        <v>120</v>
      </c>
      <c r="T38" s="118" t="s">
        <v>120</v>
      </c>
      <c r="U38" s="118" t="s">
        <v>120</v>
      </c>
      <c r="V38" s="118" t="s">
        <v>120</v>
      </c>
      <c r="W38" s="118">
        <v>22</v>
      </c>
      <c r="X38" s="118">
        <v>181</v>
      </c>
      <c r="Y38" s="118">
        <v>11</v>
      </c>
      <c r="Z38" s="118">
        <v>600</v>
      </c>
      <c r="AA38" s="118">
        <v>9</v>
      </c>
      <c r="AB38" s="118" t="s">
        <v>120</v>
      </c>
      <c r="AC38" s="118">
        <v>6</v>
      </c>
      <c r="AD38" s="118" t="s">
        <v>120</v>
      </c>
      <c r="AE38" s="118" t="s">
        <v>120</v>
      </c>
      <c r="AF38" s="118" t="s">
        <v>120</v>
      </c>
      <c r="AG38" s="118" t="s">
        <v>120</v>
      </c>
      <c r="AH38" s="122" t="s">
        <v>125</v>
      </c>
    </row>
    <row r="39" spans="1:34" ht="21" customHeight="1">
      <c r="A39" s="121"/>
      <c r="B39" s="120">
        <v>24</v>
      </c>
      <c r="C39" s="118">
        <v>50</v>
      </c>
      <c r="D39" s="118">
        <v>1231</v>
      </c>
      <c r="E39" s="118">
        <v>1437</v>
      </c>
      <c r="F39" s="118">
        <v>53987</v>
      </c>
      <c r="G39" s="118">
        <v>16</v>
      </c>
      <c r="H39" s="118">
        <v>50</v>
      </c>
      <c r="I39" s="118">
        <v>105</v>
      </c>
      <c r="J39" s="118">
        <v>862</v>
      </c>
      <c r="K39" s="118">
        <v>4</v>
      </c>
      <c r="L39" s="118">
        <v>75</v>
      </c>
      <c r="M39" s="118">
        <v>10</v>
      </c>
      <c r="N39" s="118">
        <v>146</v>
      </c>
      <c r="O39" s="118">
        <v>194</v>
      </c>
      <c r="P39" s="118">
        <v>6048</v>
      </c>
      <c r="Q39" s="118" t="s">
        <v>122</v>
      </c>
      <c r="R39" s="118" t="s">
        <v>124</v>
      </c>
      <c r="S39" s="118">
        <v>14</v>
      </c>
      <c r="T39" s="118">
        <v>11</v>
      </c>
      <c r="U39" s="118">
        <v>1</v>
      </c>
      <c r="V39" s="118">
        <v>13</v>
      </c>
      <c r="W39" s="118">
        <v>12</v>
      </c>
      <c r="X39" s="118">
        <v>217</v>
      </c>
      <c r="Y39" s="118">
        <v>19</v>
      </c>
      <c r="Z39" s="118">
        <v>1042</v>
      </c>
      <c r="AA39" s="118">
        <v>13</v>
      </c>
      <c r="AB39" s="118" t="s">
        <v>122</v>
      </c>
      <c r="AC39" s="118">
        <v>3</v>
      </c>
      <c r="AD39" s="118" t="s">
        <v>122</v>
      </c>
      <c r="AE39" s="118" t="s">
        <v>122</v>
      </c>
      <c r="AF39" s="118" t="s">
        <v>124</v>
      </c>
      <c r="AG39" s="118" t="s">
        <v>122</v>
      </c>
      <c r="AH39" s="122" t="s">
        <v>125</v>
      </c>
    </row>
    <row r="40" spans="1:34" ht="21" customHeight="1">
      <c r="A40" s="121"/>
      <c r="B40" s="120">
        <v>25</v>
      </c>
      <c r="C40" s="118">
        <v>47</v>
      </c>
      <c r="D40" s="118">
        <v>1297</v>
      </c>
      <c r="E40" s="118">
        <v>1554</v>
      </c>
      <c r="F40" s="118">
        <v>57963</v>
      </c>
      <c r="G40" s="118">
        <v>20</v>
      </c>
      <c r="H40" s="118">
        <v>75</v>
      </c>
      <c r="I40" s="118">
        <v>119</v>
      </c>
      <c r="J40" s="118">
        <v>877</v>
      </c>
      <c r="K40" s="118" t="s">
        <v>122</v>
      </c>
      <c r="L40" s="118" t="s">
        <v>124</v>
      </c>
      <c r="M40" s="118" t="s">
        <v>124</v>
      </c>
      <c r="N40" s="118" t="s">
        <v>124</v>
      </c>
      <c r="O40" s="118">
        <v>202</v>
      </c>
      <c r="P40" s="118">
        <v>6397</v>
      </c>
      <c r="Q40" s="118" t="s">
        <v>122</v>
      </c>
      <c r="R40" s="118" t="s">
        <v>122</v>
      </c>
      <c r="S40" s="118">
        <v>29</v>
      </c>
      <c r="T40" s="118">
        <v>31</v>
      </c>
      <c r="U40" s="118">
        <v>2</v>
      </c>
      <c r="V40" s="118">
        <v>8</v>
      </c>
      <c r="W40" s="118">
        <v>21</v>
      </c>
      <c r="X40" s="118">
        <v>90</v>
      </c>
      <c r="Y40" s="118">
        <v>19</v>
      </c>
      <c r="Z40" s="118">
        <v>839</v>
      </c>
      <c r="AA40" s="119" t="s">
        <v>124</v>
      </c>
      <c r="AB40" s="118" t="s">
        <v>123</v>
      </c>
      <c r="AC40" s="118">
        <v>4</v>
      </c>
      <c r="AD40" s="118" t="s">
        <v>122</v>
      </c>
      <c r="AE40" s="118" t="s">
        <v>122</v>
      </c>
      <c r="AF40" s="118" t="s">
        <v>122</v>
      </c>
      <c r="AG40" s="118">
        <v>6</v>
      </c>
      <c r="AH40" s="117">
        <v>170</v>
      </c>
    </row>
    <row r="41" spans="1:34" ht="21" customHeight="1">
      <c r="A41" s="121"/>
      <c r="B41" s="120">
        <v>26</v>
      </c>
      <c r="C41" s="118">
        <v>55</v>
      </c>
      <c r="D41" s="118">
        <v>1017</v>
      </c>
      <c r="E41" s="118">
        <v>1815</v>
      </c>
      <c r="F41" s="118">
        <v>70561</v>
      </c>
      <c r="G41" s="118">
        <v>23</v>
      </c>
      <c r="H41" s="118">
        <v>94</v>
      </c>
      <c r="I41" s="118">
        <v>127</v>
      </c>
      <c r="J41" s="118">
        <v>908</v>
      </c>
      <c r="K41" s="118" t="s">
        <v>120</v>
      </c>
      <c r="L41" s="118" t="s">
        <v>120</v>
      </c>
      <c r="M41" s="118" t="s">
        <v>120</v>
      </c>
      <c r="N41" s="118" t="s">
        <v>120</v>
      </c>
      <c r="O41" s="118">
        <v>1335</v>
      </c>
      <c r="P41" s="118">
        <v>12639</v>
      </c>
      <c r="Q41" s="118" t="s">
        <v>120</v>
      </c>
      <c r="R41" s="118" t="s">
        <v>120</v>
      </c>
      <c r="S41" s="118">
        <v>31</v>
      </c>
      <c r="T41" s="118">
        <v>38</v>
      </c>
      <c r="U41" s="118">
        <v>1</v>
      </c>
      <c r="V41" s="118">
        <v>8</v>
      </c>
      <c r="W41" s="118">
        <v>20</v>
      </c>
      <c r="X41" s="118">
        <v>187</v>
      </c>
      <c r="Y41" s="118">
        <v>20</v>
      </c>
      <c r="Z41" s="118">
        <v>1119</v>
      </c>
      <c r="AA41" s="119">
        <v>6</v>
      </c>
      <c r="AB41" s="118" t="s">
        <v>120</v>
      </c>
      <c r="AC41" s="118">
        <v>1</v>
      </c>
      <c r="AD41" s="118" t="s">
        <v>120</v>
      </c>
      <c r="AE41" s="118" t="s">
        <v>120</v>
      </c>
      <c r="AF41" s="118" t="s">
        <v>120</v>
      </c>
      <c r="AG41" s="118">
        <v>5</v>
      </c>
      <c r="AH41" s="117">
        <v>172</v>
      </c>
    </row>
    <row r="42" spans="1:34" ht="21" customHeight="1">
      <c r="A42" s="121"/>
      <c r="B42" s="120">
        <v>27</v>
      </c>
      <c r="C42" s="118">
        <v>59</v>
      </c>
      <c r="D42" s="118">
        <v>1089</v>
      </c>
      <c r="E42" s="118">
        <v>2000</v>
      </c>
      <c r="F42" s="118">
        <v>75630</v>
      </c>
      <c r="G42" s="118">
        <v>19</v>
      </c>
      <c r="H42" s="118">
        <v>86</v>
      </c>
      <c r="I42" s="118">
        <v>112</v>
      </c>
      <c r="J42" s="118">
        <v>1031</v>
      </c>
      <c r="K42" s="118" t="s">
        <v>120</v>
      </c>
      <c r="L42" s="118" t="s">
        <v>120</v>
      </c>
      <c r="M42" s="118" t="s">
        <v>120</v>
      </c>
      <c r="N42" s="118" t="s">
        <v>120</v>
      </c>
      <c r="O42" s="118">
        <v>251</v>
      </c>
      <c r="P42" s="118">
        <v>8271</v>
      </c>
      <c r="Q42" s="118" t="s">
        <v>120</v>
      </c>
      <c r="R42" s="118" t="s">
        <v>120</v>
      </c>
      <c r="S42" s="118">
        <v>37</v>
      </c>
      <c r="T42" s="118">
        <v>119</v>
      </c>
      <c r="U42" s="118">
        <v>1</v>
      </c>
      <c r="V42" s="118">
        <v>2</v>
      </c>
      <c r="W42" s="118">
        <v>10</v>
      </c>
      <c r="X42" s="118">
        <v>298</v>
      </c>
      <c r="Y42" s="118">
        <v>15</v>
      </c>
      <c r="Z42" s="118">
        <v>962</v>
      </c>
      <c r="AA42" s="119">
        <v>6</v>
      </c>
      <c r="AB42" s="118" t="s">
        <v>120</v>
      </c>
      <c r="AC42" s="118">
        <v>1</v>
      </c>
      <c r="AD42" s="118" t="s">
        <v>120</v>
      </c>
      <c r="AE42" s="118" t="s">
        <v>120</v>
      </c>
      <c r="AF42" s="118" t="s">
        <v>120</v>
      </c>
      <c r="AG42" s="118">
        <v>1</v>
      </c>
      <c r="AH42" s="117">
        <v>4</v>
      </c>
    </row>
    <row r="43" spans="1:34" ht="21" customHeight="1">
      <c r="A43" s="121"/>
      <c r="B43" s="120">
        <v>28</v>
      </c>
      <c r="C43" s="118">
        <v>62</v>
      </c>
      <c r="D43" s="118">
        <v>1207</v>
      </c>
      <c r="E43" s="118">
        <v>1797</v>
      </c>
      <c r="F43" s="118">
        <v>67083</v>
      </c>
      <c r="G43" s="118">
        <v>50</v>
      </c>
      <c r="H43" s="118">
        <v>126</v>
      </c>
      <c r="I43" s="118">
        <v>134</v>
      </c>
      <c r="J43" s="118">
        <v>1048</v>
      </c>
      <c r="K43" s="118" t="s">
        <v>120</v>
      </c>
      <c r="L43" s="118" t="s">
        <v>120</v>
      </c>
      <c r="M43" s="118" t="s">
        <v>120</v>
      </c>
      <c r="N43" s="118" t="s">
        <v>120</v>
      </c>
      <c r="O43" s="118">
        <v>226</v>
      </c>
      <c r="P43" s="118">
        <v>6970</v>
      </c>
      <c r="Q43" s="118" t="s">
        <v>120</v>
      </c>
      <c r="R43" s="118" t="s">
        <v>120</v>
      </c>
      <c r="S43" s="118">
        <v>41</v>
      </c>
      <c r="T43" s="118">
        <v>45</v>
      </c>
      <c r="U43" s="118" t="s">
        <v>121</v>
      </c>
      <c r="V43" s="118" t="s">
        <v>121</v>
      </c>
      <c r="W43" s="118">
        <v>5</v>
      </c>
      <c r="X43" s="118">
        <v>41</v>
      </c>
      <c r="Y43" s="118">
        <v>24</v>
      </c>
      <c r="Z43" s="118">
        <v>1117</v>
      </c>
      <c r="AA43" s="119">
        <v>6</v>
      </c>
      <c r="AB43" s="118" t="s">
        <v>120</v>
      </c>
      <c r="AC43" s="118">
        <v>1</v>
      </c>
      <c r="AD43" s="118" t="s">
        <v>120</v>
      </c>
      <c r="AE43" s="118" t="s">
        <v>120</v>
      </c>
      <c r="AF43" s="118" t="s">
        <v>120</v>
      </c>
      <c r="AG43" s="118">
        <v>2</v>
      </c>
      <c r="AH43" s="117">
        <v>86</v>
      </c>
    </row>
    <row r="44" spans="1:34" ht="21" customHeight="1">
      <c r="A44" s="121"/>
      <c r="B44" s="120">
        <v>29</v>
      </c>
      <c r="C44" s="118">
        <v>71</v>
      </c>
      <c r="D44" s="118">
        <v>1453</v>
      </c>
      <c r="E44" s="118">
        <v>1669</v>
      </c>
      <c r="F44" s="118">
        <v>60935</v>
      </c>
      <c r="G44" s="118">
        <v>47</v>
      </c>
      <c r="H44" s="118">
        <v>138</v>
      </c>
      <c r="I44" s="118">
        <v>115</v>
      </c>
      <c r="J44" s="118">
        <v>930</v>
      </c>
      <c r="K44" s="118" t="s">
        <v>120</v>
      </c>
      <c r="L44" s="118" t="s">
        <v>120</v>
      </c>
      <c r="M44" s="118" t="s">
        <v>120</v>
      </c>
      <c r="N44" s="118" t="s">
        <v>120</v>
      </c>
      <c r="O44" s="118">
        <v>190</v>
      </c>
      <c r="P44" s="118">
        <v>5941</v>
      </c>
      <c r="Q44" s="118" t="s">
        <v>120</v>
      </c>
      <c r="R44" s="118" t="s">
        <v>120</v>
      </c>
      <c r="S44" s="118">
        <v>56</v>
      </c>
      <c r="T44" s="118">
        <v>63</v>
      </c>
      <c r="U44" s="118" t="s">
        <v>120</v>
      </c>
      <c r="V44" s="118" t="s">
        <v>120</v>
      </c>
      <c r="W44" s="118">
        <v>11</v>
      </c>
      <c r="X44" s="118">
        <v>41</v>
      </c>
      <c r="Y44" s="118">
        <v>18</v>
      </c>
      <c r="Z44" s="118">
        <v>860</v>
      </c>
      <c r="AA44" s="119">
        <v>4</v>
      </c>
      <c r="AB44" s="118" t="s">
        <v>120</v>
      </c>
      <c r="AC44" s="118">
        <v>5</v>
      </c>
      <c r="AD44" s="118" t="s">
        <v>120</v>
      </c>
      <c r="AE44" s="118" t="s">
        <v>120</v>
      </c>
      <c r="AF44" s="118" t="s">
        <v>120</v>
      </c>
      <c r="AG44" s="118">
        <v>5</v>
      </c>
      <c r="AH44" s="117">
        <v>122</v>
      </c>
    </row>
    <row r="45" spans="1:34" ht="21" customHeight="1">
      <c r="A45" s="121"/>
      <c r="B45" s="120">
        <v>30</v>
      </c>
      <c r="C45" s="118">
        <v>56</v>
      </c>
      <c r="D45" s="118">
        <v>1373</v>
      </c>
      <c r="E45" s="118">
        <v>2114</v>
      </c>
      <c r="F45" s="118">
        <v>64870</v>
      </c>
      <c r="G45" s="118">
        <v>55</v>
      </c>
      <c r="H45" s="118">
        <v>185</v>
      </c>
      <c r="I45" s="118">
        <v>127</v>
      </c>
      <c r="J45" s="118">
        <v>873</v>
      </c>
      <c r="K45" s="118" t="s">
        <v>120</v>
      </c>
      <c r="L45" s="118" t="s">
        <v>120</v>
      </c>
      <c r="M45" s="118" t="s">
        <v>120</v>
      </c>
      <c r="N45" s="118" t="s">
        <v>120</v>
      </c>
      <c r="O45" s="118">
        <v>199</v>
      </c>
      <c r="P45" s="118">
        <v>6089</v>
      </c>
      <c r="Q45" s="118" t="s">
        <v>120</v>
      </c>
      <c r="R45" s="118" t="s">
        <v>120</v>
      </c>
      <c r="S45" s="118">
        <v>42</v>
      </c>
      <c r="T45" s="118">
        <v>40</v>
      </c>
      <c r="U45" s="118">
        <v>2</v>
      </c>
      <c r="V45" s="118">
        <v>9</v>
      </c>
      <c r="W45" s="118">
        <v>9</v>
      </c>
      <c r="X45" s="118">
        <v>149</v>
      </c>
      <c r="Y45" s="118">
        <v>19</v>
      </c>
      <c r="Z45" s="118">
        <v>918</v>
      </c>
      <c r="AA45" s="119">
        <v>1</v>
      </c>
      <c r="AB45" s="118" t="s">
        <v>120</v>
      </c>
      <c r="AC45" s="118" t="s">
        <v>120</v>
      </c>
      <c r="AD45" s="118" t="s">
        <v>120</v>
      </c>
      <c r="AE45" s="118" t="s">
        <v>120</v>
      </c>
      <c r="AF45" s="118" t="s">
        <v>120</v>
      </c>
      <c r="AG45" s="118">
        <v>3</v>
      </c>
      <c r="AH45" s="117">
        <v>102</v>
      </c>
    </row>
    <row r="46" spans="1:34" ht="21" customHeight="1">
      <c r="A46" s="120"/>
      <c r="B46" s="179" t="s">
        <v>171</v>
      </c>
      <c r="C46" s="157">
        <v>50</v>
      </c>
      <c r="D46" s="118">
        <v>1037</v>
      </c>
      <c r="E46" s="118">
        <v>1913</v>
      </c>
      <c r="F46" s="118">
        <v>67814</v>
      </c>
      <c r="G46" s="118">
        <v>57</v>
      </c>
      <c r="H46" s="118">
        <v>230</v>
      </c>
      <c r="I46" s="118">
        <v>120</v>
      </c>
      <c r="J46" s="118">
        <v>1063</v>
      </c>
      <c r="K46" s="118" t="s">
        <v>120</v>
      </c>
      <c r="L46" s="118" t="s">
        <v>120</v>
      </c>
      <c r="M46" s="118" t="s">
        <v>120</v>
      </c>
      <c r="N46" s="118" t="s">
        <v>120</v>
      </c>
      <c r="O46" s="118">
        <v>293</v>
      </c>
      <c r="P46" s="118">
        <v>7482</v>
      </c>
      <c r="Q46" s="118" t="s">
        <v>120</v>
      </c>
      <c r="R46" s="118" t="s">
        <v>120</v>
      </c>
      <c r="S46" s="118">
        <v>39</v>
      </c>
      <c r="T46" s="118">
        <v>36</v>
      </c>
      <c r="U46" s="118" t="s">
        <v>120</v>
      </c>
      <c r="V46" s="118" t="s">
        <v>120</v>
      </c>
      <c r="W46" s="118">
        <v>19</v>
      </c>
      <c r="X46" s="118">
        <v>66</v>
      </c>
      <c r="Y46" s="118">
        <v>23</v>
      </c>
      <c r="Z46" s="118">
        <v>1006</v>
      </c>
      <c r="AA46" s="119">
        <v>1</v>
      </c>
      <c r="AB46" s="118">
        <v>11</v>
      </c>
      <c r="AC46" s="118" t="s">
        <v>120</v>
      </c>
      <c r="AD46" s="118" t="s">
        <v>120</v>
      </c>
      <c r="AE46" s="118" t="s">
        <v>120</v>
      </c>
      <c r="AF46" s="118" t="s">
        <v>120</v>
      </c>
      <c r="AG46" s="118" t="s">
        <v>120</v>
      </c>
      <c r="AH46" s="117" t="s">
        <v>120</v>
      </c>
    </row>
    <row r="47" spans="1:34" ht="21" customHeight="1">
      <c r="A47" s="120"/>
      <c r="B47" s="120">
        <v>2</v>
      </c>
      <c r="C47" s="118">
        <v>56</v>
      </c>
      <c r="D47" s="118">
        <v>1804</v>
      </c>
      <c r="E47" s="118">
        <v>1843</v>
      </c>
      <c r="F47" s="118">
        <v>57589</v>
      </c>
      <c r="G47" s="118">
        <v>39</v>
      </c>
      <c r="H47" s="118">
        <v>151</v>
      </c>
      <c r="I47" s="118">
        <v>133</v>
      </c>
      <c r="J47" s="118">
        <v>1537</v>
      </c>
      <c r="K47" s="118" t="s">
        <v>120</v>
      </c>
      <c r="L47" s="118" t="s">
        <v>120</v>
      </c>
      <c r="M47" s="118" t="s">
        <v>120</v>
      </c>
      <c r="N47" s="118" t="s">
        <v>120</v>
      </c>
      <c r="O47" s="118">
        <v>249</v>
      </c>
      <c r="P47" s="118">
        <v>7635</v>
      </c>
      <c r="Q47" s="118" t="s">
        <v>120</v>
      </c>
      <c r="R47" s="118" t="s">
        <v>120</v>
      </c>
      <c r="S47" s="118">
        <v>39</v>
      </c>
      <c r="T47" s="118">
        <v>11</v>
      </c>
      <c r="U47" s="118" t="s">
        <v>120</v>
      </c>
      <c r="V47" s="118" t="s">
        <v>120</v>
      </c>
      <c r="W47" s="118">
        <v>7</v>
      </c>
      <c r="X47" s="118">
        <v>37</v>
      </c>
      <c r="Y47" s="118">
        <v>16</v>
      </c>
      <c r="Z47" s="118">
        <v>598</v>
      </c>
      <c r="AA47" s="118" t="s">
        <v>120</v>
      </c>
      <c r="AB47" s="118" t="s">
        <v>120</v>
      </c>
      <c r="AC47" s="118" t="s">
        <v>120</v>
      </c>
      <c r="AD47" s="118" t="s">
        <v>120</v>
      </c>
      <c r="AE47" s="118">
        <v>1</v>
      </c>
      <c r="AF47" s="118">
        <v>5</v>
      </c>
      <c r="AG47" s="118" t="s">
        <v>120</v>
      </c>
      <c r="AH47" s="117" t="s">
        <v>120</v>
      </c>
    </row>
    <row r="48" spans="1:34" s="174" customFormat="1" ht="21" customHeight="1">
      <c r="A48" s="204"/>
      <c r="B48" s="204">
        <v>3</v>
      </c>
      <c r="C48" s="205">
        <v>70</v>
      </c>
      <c r="D48" s="203">
        <v>1840</v>
      </c>
      <c r="E48" s="203">
        <v>1425</v>
      </c>
      <c r="F48" s="203">
        <v>58784</v>
      </c>
      <c r="G48" s="203">
        <v>25</v>
      </c>
      <c r="H48" s="203">
        <v>120</v>
      </c>
      <c r="I48" s="203">
        <v>124</v>
      </c>
      <c r="J48" s="203">
        <v>1601</v>
      </c>
      <c r="K48" s="203" t="s">
        <v>120</v>
      </c>
      <c r="L48" s="203" t="s">
        <v>120</v>
      </c>
      <c r="M48" s="203" t="s">
        <v>120</v>
      </c>
      <c r="N48" s="203" t="s">
        <v>120</v>
      </c>
      <c r="O48" s="203">
        <v>234</v>
      </c>
      <c r="P48" s="203">
        <v>8587</v>
      </c>
      <c r="Q48" s="203" t="s">
        <v>120</v>
      </c>
      <c r="R48" s="203" t="s">
        <v>120</v>
      </c>
      <c r="S48" s="203" t="s">
        <v>120</v>
      </c>
      <c r="T48" s="203" t="s">
        <v>120</v>
      </c>
      <c r="U48" s="203" t="s">
        <v>120</v>
      </c>
      <c r="V48" s="203" t="s">
        <v>120</v>
      </c>
      <c r="W48" s="203">
        <v>13</v>
      </c>
      <c r="X48" s="203">
        <v>159</v>
      </c>
      <c r="Y48" s="203">
        <v>15</v>
      </c>
      <c r="Z48" s="203">
        <v>628</v>
      </c>
      <c r="AA48" s="203">
        <v>3</v>
      </c>
      <c r="AB48" s="203">
        <v>108</v>
      </c>
      <c r="AC48" s="203" t="s">
        <v>120</v>
      </c>
      <c r="AD48" s="203" t="s">
        <v>120</v>
      </c>
      <c r="AE48" s="203">
        <v>1</v>
      </c>
      <c r="AF48" s="203">
        <v>18</v>
      </c>
      <c r="AG48" s="203" t="s">
        <v>120</v>
      </c>
      <c r="AH48" s="206" t="s">
        <v>120</v>
      </c>
    </row>
    <row r="49" spans="1:34" s="174" customFormat="1" ht="21" customHeight="1">
      <c r="A49" s="195"/>
      <c r="B49" s="195">
        <v>4</v>
      </c>
      <c r="C49" s="196">
        <v>42</v>
      </c>
      <c r="D49" s="196">
        <v>857</v>
      </c>
      <c r="E49" s="196">
        <v>1625</v>
      </c>
      <c r="F49" s="196">
        <v>55316</v>
      </c>
      <c r="G49" s="196">
        <v>30</v>
      </c>
      <c r="H49" s="196">
        <v>116</v>
      </c>
      <c r="I49" s="196">
        <v>166</v>
      </c>
      <c r="J49" s="196">
        <v>1432</v>
      </c>
      <c r="K49" s="196" t="s">
        <v>120</v>
      </c>
      <c r="L49" s="196" t="s">
        <v>120</v>
      </c>
      <c r="M49" s="196" t="s">
        <v>120</v>
      </c>
      <c r="N49" s="196" t="s">
        <v>120</v>
      </c>
      <c r="O49" s="196">
        <v>235</v>
      </c>
      <c r="P49" s="196">
        <v>6268</v>
      </c>
      <c r="Q49" s="196" t="s">
        <v>120</v>
      </c>
      <c r="R49" s="196" t="s">
        <v>120</v>
      </c>
      <c r="S49" s="196" t="s">
        <v>120</v>
      </c>
      <c r="T49" s="196" t="s">
        <v>120</v>
      </c>
      <c r="U49" s="196" t="s">
        <v>120</v>
      </c>
      <c r="V49" s="196" t="s">
        <v>120</v>
      </c>
      <c r="W49" s="196">
        <v>4</v>
      </c>
      <c r="X49" s="196">
        <v>12</v>
      </c>
      <c r="Y49" s="196">
        <v>30</v>
      </c>
      <c r="Z49" s="196">
        <v>691</v>
      </c>
      <c r="AA49" s="196">
        <v>3</v>
      </c>
      <c r="AB49" s="196">
        <v>36</v>
      </c>
      <c r="AC49" s="196" t="s">
        <v>120</v>
      </c>
      <c r="AD49" s="196" t="s">
        <v>120</v>
      </c>
      <c r="AE49" s="196">
        <v>1</v>
      </c>
      <c r="AF49" s="196">
        <v>15</v>
      </c>
      <c r="AG49" s="196" t="s">
        <v>120</v>
      </c>
      <c r="AH49" s="197" t="s">
        <v>120</v>
      </c>
    </row>
    <row r="50" spans="1:34" ht="21" customHeight="1">
      <c r="A50" s="171"/>
      <c r="B50" s="171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73"/>
    </row>
    <row r="51" spans="1:6" ht="15" customHeight="1">
      <c r="A51" s="114" t="s">
        <v>119</v>
      </c>
      <c r="B51" s="171"/>
      <c r="C51" s="114"/>
      <c r="D51" s="114"/>
      <c r="E51" s="114"/>
      <c r="F51" s="116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31">
    <mergeCell ref="M5:N5"/>
    <mergeCell ref="O5:P5"/>
    <mergeCell ref="Q5:R5"/>
    <mergeCell ref="S5:T5"/>
    <mergeCell ref="U5:V5"/>
    <mergeCell ref="C5:D5"/>
    <mergeCell ref="C3:D3"/>
    <mergeCell ref="G5:H5"/>
    <mergeCell ref="I5:J5"/>
    <mergeCell ref="K5:L5"/>
    <mergeCell ref="G3:H3"/>
    <mergeCell ref="K3:L3"/>
    <mergeCell ref="E3:F3"/>
    <mergeCell ref="U3:V3"/>
    <mergeCell ref="W3:X3"/>
    <mergeCell ref="Y3:Z3"/>
    <mergeCell ref="AA3:AB3"/>
    <mergeCell ref="AC3:AD3"/>
    <mergeCell ref="I3:J3"/>
    <mergeCell ref="M3:N3"/>
    <mergeCell ref="O3:P3"/>
    <mergeCell ref="Q3:R3"/>
    <mergeCell ref="S3:T3"/>
    <mergeCell ref="AG5:AH5"/>
    <mergeCell ref="AE5:AF5"/>
    <mergeCell ref="AG3:AH3"/>
    <mergeCell ref="AE3:AF3"/>
    <mergeCell ref="W5:X5"/>
    <mergeCell ref="Y5:Z5"/>
    <mergeCell ref="AA5:AB5"/>
    <mergeCell ref="AC5:AD5"/>
  </mergeCells>
  <printOptions/>
  <pageMargins left="0.7086614173228347" right="0.5118110236220472" top="0.7480314960629921" bottom="0.7480314960629921" header="0.31496062992125984" footer="0.31496062992125984"/>
  <pageSetup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安曇野市役所</cp:lastModifiedBy>
  <cp:lastPrinted>2024-04-12T04:58:41Z</cp:lastPrinted>
  <dcterms:created xsi:type="dcterms:W3CDTF">2017-03-13T05:18:39Z</dcterms:created>
  <dcterms:modified xsi:type="dcterms:W3CDTF">2024-04-18T02:34:12Z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