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火災発生件数" sheetId="1" r:id="rId1"/>
    <sheet name="消防団" sheetId="2" r:id="rId2"/>
    <sheet name="自主防災組織" sheetId="3" r:id="rId3"/>
  </sheets>
  <definedNames/>
  <calcPr fullCalcOnLoad="1"/>
</workbook>
</file>

<file path=xl/sharedStrings.xml><?xml version="1.0" encoding="utf-8"?>
<sst xmlns="http://schemas.openxmlformats.org/spreadsheetml/2006/main" count="483" uniqueCount="106">
  <si>
    <t>H22</t>
  </si>
  <si>
    <t>H23</t>
  </si>
  <si>
    <t>H24</t>
  </si>
  <si>
    <t xml:space="preserve">- </t>
  </si>
  <si>
    <t>H25</t>
  </si>
  <si>
    <t>H26</t>
  </si>
  <si>
    <t>H27</t>
  </si>
  <si>
    <t>H28</t>
  </si>
  <si>
    <t>H24</t>
  </si>
  <si>
    <t>H25</t>
  </si>
  <si>
    <t>H26</t>
  </si>
  <si>
    <t>H22</t>
  </si>
  <si>
    <t>H23</t>
  </si>
  <si>
    <t>H24</t>
  </si>
  <si>
    <t xml:space="preserve">- </t>
  </si>
  <si>
    <t xml:space="preserve">- </t>
  </si>
  <si>
    <t>H25</t>
  </si>
  <si>
    <r>
      <rPr>
        <sz val="11"/>
        <rFont val="ＭＳ Ｐゴシック"/>
        <family val="3"/>
      </rPr>
      <t>（単位</t>
    </r>
    <r>
      <rPr>
        <sz val="11"/>
        <rFont val="Calibri"/>
        <family val="2"/>
      </rPr>
      <t>:</t>
    </r>
    <r>
      <rPr>
        <sz val="11"/>
        <rFont val="ＭＳ Ｐゴシック"/>
        <family val="3"/>
      </rPr>
      <t>件）</t>
    </r>
  </si>
  <si>
    <r>
      <rPr>
        <sz val="11"/>
        <rFont val="ＭＳ Ｐゴシック"/>
        <family val="3"/>
      </rPr>
      <t>地　域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</si>
  <si>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</si>
  <si>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総数</t>
    </r>
  </si>
  <si>
    <r>
      <rPr>
        <sz val="11"/>
        <rFont val="ＭＳ Ｐゴシック"/>
        <family val="3"/>
      </rPr>
      <t>建物</t>
    </r>
  </si>
  <si>
    <r>
      <rPr>
        <sz val="11"/>
        <rFont val="ＭＳ Ｐゴシック"/>
        <family val="3"/>
      </rPr>
      <t>林野</t>
    </r>
  </si>
  <si>
    <r>
      <rPr>
        <sz val="11"/>
        <rFont val="ＭＳ Ｐゴシック"/>
        <family val="3"/>
      </rPr>
      <t>車両</t>
    </r>
  </si>
  <si>
    <r>
      <rPr>
        <sz val="11"/>
        <rFont val="ＭＳ Ｐゴシック"/>
        <family val="3"/>
      </rPr>
      <t>その他</t>
    </r>
  </si>
  <si>
    <r>
      <rPr>
        <sz val="11"/>
        <rFont val="ＭＳ Ｐゴシック"/>
        <family val="3"/>
      </rPr>
      <t>西暦</t>
    </r>
  </si>
  <si>
    <r>
      <rPr>
        <sz val="11"/>
        <rFont val="ＭＳ Ｐゴシック"/>
        <family val="3"/>
      </rPr>
      <t>和暦</t>
    </r>
  </si>
  <si>
    <r>
      <rPr>
        <sz val="11"/>
        <rFont val="ＭＳ Ｐゴシック"/>
        <family val="3"/>
      </rPr>
      <t>豊　科</t>
    </r>
  </si>
  <si>
    <r>
      <rPr>
        <sz val="11"/>
        <rFont val="ＭＳ Ｐゴシック"/>
        <family val="3"/>
      </rPr>
      <t>穂　高</t>
    </r>
  </si>
  <si>
    <r>
      <rPr>
        <sz val="11"/>
        <rFont val="ＭＳ Ｐゴシック"/>
        <family val="3"/>
      </rPr>
      <t>三　郷</t>
    </r>
  </si>
  <si>
    <r>
      <rPr>
        <sz val="11"/>
        <rFont val="ＭＳ Ｐゴシック"/>
        <family val="3"/>
      </rPr>
      <t>堀　金</t>
    </r>
  </si>
  <si>
    <r>
      <rPr>
        <sz val="11"/>
        <rFont val="ＭＳ Ｐゴシック"/>
        <family val="3"/>
      </rPr>
      <t>明　科</t>
    </r>
  </si>
  <si>
    <r>
      <rPr>
        <sz val="11"/>
        <rFont val="ＭＳ Ｐゴシック"/>
        <family val="3"/>
      </rPr>
      <t>合　計</t>
    </r>
  </si>
  <si>
    <r>
      <rPr>
        <sz val="11"/>
        <rFont val="ＭＳ Ｐゴシック"/>
        <family val="3"/>
      </rPr>
      <t>※年中（</t>
    </r>
    <r>
      <rPr>
        <sz val="11"/>
        <rFont val="Calibri"/>
        <family val="2"/>
      </rPr>
      <t>1/1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12/31</t>
    </r>
    <r>
      <rPr>
        <sz val="11"/>
        <rFont val="ＭＳ Ｐゴシック"/>
        <family val="3"/>
      </rPr>
      <t>）の件数を表示</t>
    </r>
  </si>
  <si>
    <r>
      <rPr>
        <sz val="11"/>
        <rFont val="ＭＳ Ｐゴシック"/>
        <family val="3"/>
      </rPr>
      <t>資料：松本広域連合消防局</t>
    </r>
  </si>
  <si>
    <r>
      <t>(</t>
    </r>
    <r>
      <rPr>
        <sz val="11"/>
        <rFont val="ＭＳ Ｐゴシック"/>
        <family val="3"/>
      </rPr>
      <t>単位：人</t>
    </r>
    <r>
      <rPr>
        <sz val="11"/>
        <rFont val="Calibri"/>
        <family val="2"/>
      </rPr>
      <t>)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</si>
  <si>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</si>
  <si>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団員数</t>
    </r>
  </si>
  <si>
    <r>
      <rPr>
        <sz val="11"/>
        <rFont val="ＭＳ Ｐゴシック"/>
        <family val="3"/>
      </rPr>
      <t>新入</t>
    </r>
  </si>
  <si>
    <r>
      <rPr>
        <sz val="11"/>
        <rFont val="ＭＳ Ｐゴシック"/>
        <family val="3"/>
      </rPr>
      <t>退団</t>
    </r>
  </si>
  <si>
    <r>
      <rPr>
        <sz val="11"/>
        <rFont val="ＭＳ Ｐゴシック"/>
        <family val="3"/>
      </rPr>
      <t>者数</t>
    </r>
  </si>
  <si>
    <t>H29</t>
  </si>
  <si>
    <t>H18</t>
  </si>
  <si>
    <t>H19</t>
  </si>
  <si>
    <t>H20</t>
  </si>
  <si>
    <t>H21</t>
  </si>
  <si>
    <t xml:space="preserve">- </t>
  </si>
  <si>
    <t xml:space="preserve">- </t>
  </si>
  <si>
    <t xml:space="preserve">- </t>
  </si>
  <si>
    <t xml:space="preserve">-  </t>
  </si>
  <si>
    <r>
      <t>(</t>
    </r>
    <r>
      <rPr>
        <sz val="11"/>
        <rFont val="ＭＳ Ｐゴシック"/>
        <family val="3"/>
      </rPr>
      <t>注）</t>
    </r>
    <r>
      <rPr>
        <sz val="11"/>
        <rFont val="Calibri"/>
        <family val="2"/>
      </rPr>
      <t>H23.4</t>
    </r>
    <r>
      <rPr>
        <sz val="11"/>
        <rFont val="ＭＳ Ｐゴシック"/>
        <family val="3"/>
      </rPr>
      <t>月現在で組織率は</t>
    </r>
    <r>
      <rPr>
        <sz val="11"/>
        <rFont val="Calibri"/>
        <family val="2"/>
      </rPr>
      <t>100%</t>
    </r>
  </si>
  <si>
    <r>
      <rPr>
        <sz val="11"/>
        <rFont val="ＭＳ Ｐゴシック"/>
        <family val="3"/>
      </rPr>
      <t>累計</t>
    </r>
  </si>
  <si>
    <t xml:space="preserve">- </t>
  </si>
  <si>
    <t xml:space="preserve">- </t>
  </si>
  <si>
    <t xml:space="preserve">- </t>
  </si>
  <si>
    <t xml:space="preserve">- </t>
  </si>
  <si>
    <t xml:space="preserve">- </t>
  </si>
  <si>
    <t>H25</t>
  </si>
  <si>
    <t>H24</t>
  </si>
  <si>
    <t>H23</t>
  </si>
  <si>
    <t>H22</t>
  </si>
  <si>
    <t>H21</t>
  </si>
  <si>
    <r>
      <t>H18</t>
    </r>
    <r>
      <rPr>
        <sz val="11"/>
        <rFont val="ＭＳ Ｐゴシック"/>
        <family val="3"/>
      </rPr>
      <t>既存</t>
    </r>
  </si>
  <si>
    <r>
      <rPr>
        <sz val="11"/>
        <rFont val="ＭＳ Ｐゴシック"/>
        <family val="3"/>
      </rPr>
      <t>合　計</t>
    </r>
  </si>
  <si>
    <t>H26</t>
  </si>
  <si>
    <t>H25</t>
  </si>
  <si>
    <t>H22</t>
  </si>
  <si>
    <t>H21</t>
  </si>
  <si>
    <r>
      <rPr>
        <sz val="11"/>
        <rFont val="ＭＳ Ｐゴシック"/>
        <family val="3"/>
      </rPr>
      <t>明　科</t>
    </r>
  </si>
  <si>
    <t>H26</t>
  </si>
  <si>
    <t>H24</t>
  </si>
  <si>
    <t>H21</t>
  </si>
  <si>
    <r>
      <rPr>
        <sz val="11"/>
        <rFont val="ＭＳ Ｐゴシック"/>
        <family val="3"/>
      </rPr>
      <t>堀　金</t>
    </r>
  </si>
  <si>
    <t>H26</t>
  </si>
  <si>
    <t>H25</t>
  </si>
  <si>
    <t>H24</t>
  </si>
  <si>
    <t>H23</t>
  </si>
  <si>
    <t>H22</t>
  </si>
  <si>
    <r>
      <rPr>
        <sz val="11"/>
        <rFont val="ＭＳ Ｐゴシック"/>
        <family val="3"/>
      </rPr>
      <t>三　郷</t>
    </r>
  </si>
  <si>
    <t>H23</t>
  </si>
  <si>
    <r>
      <rPr>
        <sz val="11"/>
        <rFont val="ＭＳ Ｐゴシック"/>
        <family val="3"/>
      </rPr>
      <t>穂　高</t>
    </r>
  </si>
  <si>
    <t>H26</t>
  </si>
  <si>
    <t>H22</t>
  </si>
  <si>
    <r>
      <rPr>
        <sz val="11"/>
        <rFont val="ＭＳ Ｐゴシック"/>
        <family val="3"/>
      </rPr>
      <t>豊　科</t>
    </r>
  </si>
  <si>
    <r>
      <rPr>
        <sz val="11"/>
        <rFont val="ＭＳ Ｐゴシック"/>
        <family val="3"/>
      </rPr>
      <t>世帯数</t>
    </r>
  </si>
  <si>
    <r>
      <rPr>
        <sz val="11"/>
        <rFont val="ＭＳ Ｐゴシック"/>
        <family val="3"/>
      </rPr>
      <t>設置数</t>
    </r>
  </si>
  <si>
    <r>
      <rPr>
        <sz val="11"/>
        <rFont val="ＭＳ Ｐゴシック"/>
        <family val="3"/>
      </rPr>
      <t>組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織</t>
    </r>
  </si>
  <si>
    <r>
      <rPr>
        <sz val="11"/>
        <rFont val="ＭＳ Ｐゴシック"/>
        <family val="3"/>
      </rPr>
      <t>地　域</t>
    </r>
  </si>
  <si>
    <r>
      <rPr>
        <sz val="11"/>
        <rFont val="ＭＳ Ｐゴシック"/>
        <family val="3"/>
      </rPr>
      <t>（４月１日現在）</t>
    </r>
  </si>
  <si>
    <t>火災発生件数</t>
  </si>
  <si>
    <t>消防団</t>
  </si>
  <si>
    <t>自主防災組織</t>
  </si>
  <si>
    <t>H30</t>
  </si>
  <si>
    <t>H30</t>
  </si>
  <si>
    <t>H30</t>
  </si>
  <si>
    <t>H30</t>
  </si>
  <si>
    <t>H31</t>
  </si>
  <si>
    <t>H22</t>
  </si>
  <si>
    <t>-</t>
  </si>
  <si>
    <t>R2</t>
  </si>
  <si>
    <t>R2</t>
  </si>
  <si>
    <t>R3</t>
  </si>
  <si>
    <t>R3</t>
  </si>
  <si>
    <t>資料：安曇野市 危機管理課</t>
  </si>
  <si>
    <t>　　　　安曇野市　危機管理課</t>
  </si>
  <si>
    <t>資料：安曇野市　危機管理課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</si>
</sst>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_);[Red]\(0\)"/>
    <numFmt numFmtId="180" formatCode="#,##0;&quot;▲ &quot;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Calibri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quotePrefix="1">
      <alignment horizontal="right"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48" applyNumberFormat="1" applyFont="1" applyFill="1" applyBorder="1" applyAlignment="1">
      <alignment vertical="center"/>
    </xf>
    <xf numFmtId="176" fontId="4" fillId="0" borderId="0" xfId="48" applyNumberFormat="1" applyFont="1" applyFill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quotePrefix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19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48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14" xfId="48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 quotePrefix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180" fontId="4" fillId="0" borderId="0" xfId="0" applyNumberFormat="1" applyFont="1" applyFill="1" applyBorder="1" applyAlignment="1" quotePrefix="1">
      <alignment horizontal="right" vertical="center"/>
    </xf>
    <xf numFmtId="180" fontId="4" fillId="0" borderId="19" xfId="0" applyNumberFormat="1" applyFont="1" applyFill="1" applyBorder="1" applyAlignment="1" quotePrefix="1">
      <alignment horizontal="right" vertical="center"/>
    </xf>
    <xf numFmtId="0" fontId="3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91"/>
  <sheetViews>
    <sheetView tabSelected="1" zoomScalePageLayoutView="0" workbookViewId="0" topLeftCell="A1">
      <selection activeCell="A88" sqref="A88"/>
    </sheetView>
  </sheetViews>
  <sheetFormatPr defaultColWidth="9.140625" defaultRowHeight="15"/>
  <cols>
    <col min="1" max="16384" width="9.00390625" style="4" customWidth="1"/>
  </cols>
  <sheetData>
    <row r="1" spans="1:8" ht="15">
      <c r="A1" s="48" t="s">
        <v>89</v>
      </c>
      <c r="B1" s="1"/>
      <c r="C1" s="2"/>
      <c r="D1" s="2"/>
      <c r="E1" s="2"/>
      <c r="F1" s="3"/>
      <c r="G1" s="2"/>
      <c r="H1" s="2"/>
    </row>
    <row r="2" spans="1:8" ht="15">
      <c r="A2" s="1"/>
      <c r="B2" s="1"/>
      <c r="C2" s="1"/>
      <c r="D2" s="1"/>
      <c r="E2" s="1"/>
      <c r="F2" s="2"/>
      <c r="G2" s="2"/>
      <c r="H2" s="5" t="s">
        <v>17</v>
      </c>
    </row>
    <row r="3" spans="1:8" ht="15">
      <c r="A3" s="6" t="s">
        <v>18</v>
      </c>
      <c r="B3" s="7" t="s">
        <v>19</v>
      </c>
      <c r="C3" s="8"/>
      <c r="D3" s="57" t="s">
        <v>20</v>
      </c>
      <c r="E3" s="57" t="s">
        <v>21</v>
      </c>
      <c r="F3" s="57" t="s">
        <v>22</v>
      </c>
      <c r="G3" s="57" t="s">
        <v>23</v>
      </c>
      <c r="H3" s="55" t="s">
        <v>24</v>
      </c>
    </row>
    <row r="4" spans="1:8" ht="15">
      <c r="A4" s="10"/>
      <c r="B4" s="11" t="s">
        <v>25</v>
      </c>
      <c r="C4" s="10" t="s">
        <v>26</v>
      </c>
      <c r="D4" s="58"/>
      <c r="E4" s="58"/>
      <c r="F4" s="58"/>
      <c r="G4" s="58"/>
      <c r="H4" s="56"/>
    </row>
    <row r="5" spans="1:8" ht="15">
      <c r="A5" s="14"/>
      <c r="B5" s="15"/>
      <c r="C5" s="16"/>
      <c r="D5" s="17"/>
      <c r="E5" s="14"/>
      <c r="F5" s="14"/>
      <c r="G5" s="14"/>
      <c r="H5" s="14"/>
    </row>
    <row r="6" spans="1:8" ht="15">
      <c r="A6" s="14" t="s">
        <v>27</v>
      </c>
      <c r="B6" s="14">
        <v>2010</v>
      </c>
      <c r="C6" s="16" t="s">
        <v>11</v>
      </c>
      <c r="D6" s="18">
        <v>9</v>
      </c>
      <c r="E6" s="19">
        <v>3</v>
      </c>
      <c r="F6" s="20" t="s">
        <v>14</v>
      </c>
      <c r="G6" s="19">
        <v>2</v>
      </c>
      <c r="H6" s="19">
        <v>4</v>
      </c>
    </row>
    <row r="7" spans="1:8" ht="15">
      <c r="A7" s="14"/>
      <c r="B7" s="14">
        <v>2011</v>
      </c>
      <c r="C7" s="16" t="s">
        <v>12</v>
      </c>
      <c r="D7" s="18">
        <v>14</v>
      </c>
      <c r="E7" s="19">
        <v>7</v>
      </c>
      <c r="F7" s="20" t="s">
        <v>14</v>
      </c>
      <c r="G7" s="19">
        <v>1</v>
      </c>
      <c r="H7" s="19">
        <v>6</v>
      </c>
    </row>
    <row r="8" spans="1:8" ht="15">
      <c r="A8" s="14"/>
      <c r="B8" s="14">
        <v>2012</v>
      </c>
      <c r="C8" s="16" t="s">
        <v>13</v>
      </c>
      <c r="D8" s="21">
        <f>SUM(E8:H8)</f>
        <v>12</v>
      </c>
      <c r="E8" s="22">
        <v>5</v>
      </c>
      <c r="F8" s="20" t="s">
        <v>14</v>
      </c>
      <c r="G8" s="22">
        <v>2</v>
      </c>
      <c r="H8" s="22">
        <v>5</v>
      </c>
    </row>
    <row r="9" spans="1:8" ht="15">
      <c r="A9" s="14"/>
      <c r="B9" s="14">
        <v>2013</v>
      </c>
      <c r="C9" s="16" t="s">
        <v>4</v>
      </c>
      <c r="D9" s="21">
        <v>14</v>
      </c>
      <c r="E9" s="22">
        <v>6</v>
      </c>
      <c r="F9" s="20" t="s">
        <v>3</v>
      </c>
      <c r="G9" s="22">
        <v>1</v>
      </c>
      <c r="H9" s="22">
        <v>7</v>
      </c>
    </row>
    <row r="10" spans="1:8" ht="15">
      <c r="A10" s="14"/>
      <c r="B10" s="14">
        <v>2014</v>
      </c>
      <c r="C10" s="16" t="s">
        <v>5</v>
      </c>
      <c r="D10" s="21">
        <v>11</v>
      </c>
      <c r="E10" s="22">
        <v>5</v>
      </c>
      <c r="F10" s="20" t="s">
        <v>3</v>
      </c>
      <c r="G10" s="22">
        <v>1</v>
      </c>
      <c r="H10" s="22">
        <v>5</v>
      </c>
    </row>
    <row r="11" spans="1:8" ht="15">
      <c r="A11" s="14"/>
      <c r="B11" s="14">
        <v>2015</v>
      </c>
      <c r="C11" s="16" t="s">
        <v>6</v>
      </c>
      <c r="D11" s="22">
        <v>16</v>
      </c>
      <c r="E11" s="22">
        <v>9</v>
      </c>
      <c r="F11" s="22">
        <v>1</v>
      </c>
      <c r="G11" s="20" t="s">
        <v>3</v>
      </c>
      <c r="H11" s="22">
        <v>6</v>
      </c>
    </row>
    <row r="12" spans="1:8" ht="15">
      <c r="A12" s="14"/>
      <c r="B12" s="14">
        <v>2016</v>
      </c>
      <c r="C12" s="16" t="s">
        <v>7</v>
      </c>
      <c r="D12" s="22">
        <v>10</v>
      </c>
      <c r="E12" s="22">
        <v>3</v>
      </c>
      <c r="F12" s="20" t="s">
        <v>3</v>
      </c>
      <c r="G12" s="20" t="s">
        <v>3</v>
      </c>
      <c r="H12" s="22">
        <v>7</v>
      </c>
    </row>
    <row r="13" spans="1:8" ht="15">
      <c r="A13" s="14"/>
      <c r="B13" s="14">
        <v>2017</v>
      </c>
      <c r="C13" s="16" t="s">
        <v>41</v>
      </c>
      <c r="D13" s="22">
        <v>6</v>
      </c>
      <c r="E13" s="22">
        <v>4</v>
      </c>
      <c r="F13" s="20" t="s">
        <v>46</v>
      </c>
      <c r="G13" s="20" t="s">
        <v>47</v>
      </c>
      <c r="H13" s="22">
        <v>2</v>
      </c>
    </row>
    <row r="14" spans="1:8" ht="15">
      <c r="A14" s="14"/>
      <c r="B14" s="14">
        <v>2018</v>
      </c>
      <c r="C14" s="16" t="s">
        <v>94</v>
      </c>
      <c r="D14" s="22">
        <v>5</v>
      </c>
      <c r="E14" s="22">
        <v>5</v>
      </c>
      <c r="F14" s="20" t="s">
        <v>46</v>
      </c>
      <c r="G14" s="20" t="s">
        <v>46</v>
      </c>
      <c r="H14" s="20" t="s">
        <v>46</v>
      </c>
    </row>
    <row r="15" spans="1:8" ht="15">
      <c r="A15" s="14"/>
      <c r="B15" s="14">
        <v>2019</v>
      </c>
      <c r="C15" s="16" t="s">
        <v>96</v>
      </c>
      <c r="D15" s="22">
        <v>8</v>
      </c>
      <c r="E15" s="22">
        <v>1</v>
      </c>
      <c r="F15" s="20" t="s">
        <v>46</v>
      </c>
      <c r="G15" s="20">
        <v>2</v>
      </c>
      <c r="H15" s="20">
        <v>5</v>
      </c>
    </row>
    <row r="16" spans="1:8" ht="15">
      <c r="A16" s="14"/>
      <c r="B16" s="14">
        <v>2020</v>
      </c>
      <c r="C16" s="16" t="s">
        <v>99</v>
      </c>
      <c r="D16" s="22">
        <v>11</v>
      </c>
      <c r="E16" s="22">
        <v>5</v>
      </c>
      <c r="F16" s="20">
        <v>1</v>
      </c>
      <c r="G16" s="20">
        <v>2</v>
      </c>
      <c r="H16" s="20">
        <v>3</v>
      </c>
    </row>
    <row r="17" spans="1:8" ht="15">
      <c r="A17" s="14"/>
      <c r="B17" s="14">
        <v>2021</v>
      </c>
      <c r="C17" s="16" t="s">
        <v>101</v>
      </c>
      <c r="D17" s="22">
        <v>10</v>
      </c>
      <c r="E17" s="22">
        <v>4</v>
      </c>
      <c r="F17" s="20" t="s">
        <v>46</v>
      </c>
      <c r="G17" s="20" t="s">
        <v>46</v>
      </c>
      <c r="H17" s="20">
        <v>6</v>
      </c>
    </row>
    <row r="18" spans="1:8" ht="15">
      <c r="A18" s="14"/>
      <c r="B18" s="14"/>
      <c r="C18" s="16"/>
      <c r="D18" s="21"/>
      <c r="E18" s="22"/>
      <c r="F18" s="22"/>
      <c r="G18" s="22"/>
      <c r="H18" s="22"/>
    </row>
    <row r="19" spans="1:8" ht="15">
      <c r="A19" s="23" t="s">
        <v>28</v>
      </c>
      <c r="B19" s="14">
        <v>2010</v>
      </c>
      <c r="C19" s="16" t="s">
        <v>0</v>
      </c>
      <c r="D19" s="21">
        <v>10</v>
      </c>
      <c r="E19" s="24">
        <v>8</v>
      </c>
      <c r="F19" s="20" t="s">
        <v>3</v>
      </c>
      <c r="G19" s="20" t="s">
        <v>3</v>
      </c>
      <c r="H19" s="24">
        <v>2</v>
      </c>
    </row>
    <row r="20" spans="1:8" ht="15">
      <c r="A20" s="23"/>
      <c r="B20" s="14">
        <v>2011</v>
      </c>
      <c r="C20" s="16" t="s">
        <v>1</v>
      </c>
      <c r="D20" s="21">
        <v>14</v>
      </c>
      <c r="E20" s="22">
        <v>7</v>
      </c>
      <c r="F20" s="20" t="s">
        <v>3</v>
      </c>
      <c r="G20" s="20" t="s">
        <v>3</v>
      </c>
      <c r="H20" s="22">
        <v>7</v>
      </c>
    </row>
    <row r="21" spans="1:8" ht="15">
      <c r="A21" s="23"/>
      <c r="B21" s="14">
        <v>2012</v>
      </c>
      <c r="C21" s="16" t="s">
        <v>2</v>
      </c>
      <c r="D21" s="21">
        <f>SUM(E21:H21)</f>
        <v>8</v>
      </c>
      <c r="E21" s="22">
        <v>5</v>
      </c>
      <c r="F21" s="20" t="s">
        <v>3</v>
      </c>
      <c r="G21" s="22">
        <v>1</v>
      </c>
      <c r="H21" s="22">
        <v>2</v>
      </c>
    </row>
    <row r="22" spans="1:8" ht="15">
      <c r="A22" s="23"/>
      <c r="B22" s="14">
        <v>2013</v>
      </c>
      <c r="C22" s="16" t="s">
        <v>4</v>
      </c>
      <c r="D22" s="21">
        <v>12</v>
      </c>
      <c r="E22" s="22">
        <v>3</v>
      </c>
      <c r="F22" s="20" t="s">
        <v>3</v>
      </c>
      <c r="G22" s="22">
        <v>3</v>
      </c>
      <c r="H22" s="22">
        <v>6</v>
      </c>
    </row>
    <row r="23" spans="1:8" ht="15">
      <c r="A23" s="23"/>
      <c r="B23" s="14">
        <v>2014</v>
      </c>
      <c r="C23" s="16" t="s">
        <v>5</v>
      </c>
      <c r="D23" s="21">
        <v>15</v>
      </c>
      <c r="E23" s="22">
        <v>8</v>
      </c>
      <c r="F23" s="20" t="s">
        <v>3</v>
      </c>
      <c r="G23" s="20" t="s">
        <v>3</v>
      </c>
      <c r="H23" s="22">
        <v>7</v>
      </c>
    </row>
    <row r="24" spans="1:8" ht="15">
      <c r="A24" s="23"/>
      <c r="B24" s="14">
        <v>2015</v>
      </c>
      <c r="C24" s="16" t="s">
        <v>6</v>
      </c>
      <c r="D24" s="22">
        <v>9</v>
      </c>
      <c r="E24" s="22">
        <v>6</v>
      </c>
      <c r="F24" s="20" t="s">
        <v>3</v>
      </c>
      <c r="G24" s="22">
        <v>1</v>
      </c>
      <c r="H24" s="22">
        <v>2</v>
      </c>
    </row>
    <row r="25" spans="1:8" ht="15">
      <c r="A25" s="14"/>
      <c r="B25" s="14">
        <v>2016</v>
      </c>
      <c r="C25" s="16" t="s">
        <v>7</v>
      </c>
      <c r="D25" s="21">
        <v>6</v>
      </c>
      <c r="E25" s="24">
        <v>6</v>
      </c>
      <c r="F25" s="20" t="s">
        <v>3</v>
      </c>
      <c r="G25" s="20" t="s">
        <v>3</v>
      </c>
      <c r="H25" s="25" t="s">
        <v>3</v>
      </c>
    </row>
    <row r="26" spans="1:8" ht="15">
      <c r="A26" s="14"/>
      <c r="B26" s="14">
        <v>2017</v>
      </c>
      <c r="C26" s="16" t="s">
        <v>41</v>
      </c>
      <c r="D26" s="21">
        <v>7</v>
      </c>
      <c r="E26" s="24">
        <v>5</v>
      </c>
      <c r="F26" s="20" t="s">
        <v>3</v>
      </c>
      <c r="G26" s="20">
        <v>1</v>
      </c>
      <c r="H26" s="25">
        <v>1</v>
      </c>
    </row>
    <row r="27" spans="1:8" ht="15">
      <c r="A27" s="14"/>
      <c r="B27" s="14">
        <v>2018</v>
      </c>
      <c r="C27" s="16" t="s">
        <v>94</v>
      </c>
      <c r="D27" s="21">
        <v>13</v>
      </c>
      <c r="E27" s="24">
        <v>3</v>
      </c>
      <c r="F27" s="20" t="s">
        <v>3</v>
      </c>
      <c r="G27" s="20" t="s">
        <v>3</v>
      </c>
      <c r="H27" s="25">
        <v>10</v>
      </c>
    </row>
    <row r="28" spans="1:8" ht="15">
      <c r="A28" s="14"/>
      <c r="B28" s="14">
        <v>2019</v>
      </c>
      <c r="C28" s="16" t="s">
        <v>96</v>
      </c>
      <c r="D28" s="21">
        <v>18</v>
      </c>
      <c r="E28" s="24">
        <v>7</v>
      </c>
      <c r="F28" s="20" t="s">
        <v>3</v>
      </c>
      <c r="G28" s="20" t="s">
        <v>3</v>
      </c>
      <c r="H28" s="25">
        <v>11</v>
      </c>
    </row>
    <row r="29" spans="1:8" ht="15">
      <c r="A29" s="14"/>
      <c r="B29" s="14">
        <v>2020</v>
      </c>
      <c r="C29" s="16" t="s">
        <v>99</v>
      </c>
      <c r="D29" s="21">
        <v>11</v>
      </c>
      <c r="E29" s="24">
        <v>5</v>
      </c>
      <c r="F29" s="20" t="s">
        <v>3</v>
      </c>
      <c r="G29" s="20">
        <v>2</v>
      </c>
      <c r="H29" s="25">
        <v>4</v>
      </c>
    </row>
    <row r="30" spans="1:9" ht="15">
      <c r="A30" s="14"/>
      <c r="B30" s="14">
        <v>2021</v>
      </c>
      <c r="C30" s="16" t="s">
        <v>101</v>
      </c>
      <c r="D30" s="21">
        <v>17</v>
      </c>
      <c r="E30" s="24">
        <v>11</v>
      </c>
      <c r="F30" s="20" t="s">
        <v>46</v>
      </c>
      <c r="G30" s="20" t="s">
        <v>46</v>
      </c>
      <c r="H30" s="25">
        <v>6</v>
      </c>
      <c r="I30" s="52"/>
    </row>
    <row r="31" spans="1:8" ht="15">
      <c r="A31" s="14"/>
      <c r="B31" s="26"/>
      <c r="C31" s="16"/>
      <c r="D31" s="21"/>
      <c r="E31" s="24"/>
      <c r="F31" s="24"/>
      <c r="G31" s="24"/>
      <c r="H31" s="24"/>
    </row>
    <row r="32" spans="1:8" ht="15">
      <c r="A32" s="23" t="s">
        <v>29</v>
      </c>
      <c r="B32" s="14">
        <v>2010</v>
      </c>
      <c r="C32" s="16" t="s">
        <v>0</v>
      </c>
      <c r="D32" s="21">
        <v>7</v>
      </c>
      <c r="E32" s="22">
        <v>4</v>
      </c>
      <c r="F32" s="20" t="s">
        <v>3</v>
      </c>
      <c r="G32" s="20" t="s">
        <v>3</v>
      </c>
      <c r="H32" s="24">
        <v>3</v>
      </c>
    </row>
    <row r="33" spans="1:8" ht="15">
      <c r="A33" s="23"/>
      <c r="B33" s="14">
        <v>2011</v>
      </c>
      <c r="C33" s="16" t="s">
        <v>1</v>
      </c>
      <c r="D33" s="21">
        <v>11</v>
      </c>
      <c r="E33" s="22">
        <v>4</v>
      </c>
      <c r="F33" s="22">
        <v>1</v>
      </c>
      <c r="G33" s="22">
        <v>2</v>
      </c>
      <c r="H33" s="22">
        <v>4</v>
      </c>
    </row>
    <row r="34" spans="1:8" ht="15">
      <c r="A34" s="23"/>
      <c r="B34" s="14">
        <v>2012</v>
      </c>
      <c r="C34" s="16" t="s">
        <v>2</v>
      </c>
      <c r="D34" s="21">
        <f>SUM(E34:H34)</f>
        <v>6</v>
      </c>
      <c r="E34" s="22">
        <v>5</v>
      </c>
      <c r="F34" s="20" t="s">
        <v>3</v>
      </c>
      <c r="G34" s="20" t="s">
        <v>3</v>
      </c>
      <c r="H34" s="22">
        <v>1</v>
      </c>
    </row>
    <row r="35" spans="1:8" ht="15">
      <c r="A35" s="23"/>
      <c r="B35" s="14">
        <v>2013</v>
      </c>
      <c r="C35" s="16" t="s">
        <v>4</v>
      </c>
      <c r="D35" s="21">
        <v>11</v>
      </c>
      <c r="E35" s="22">
        <v>2</v>
      </c>
      <c r="F35" s="22">
        <v>1</v>
      </c>
      <c r="G35" s="20" t="s">
        <v>3</v>
      </c>
      <c r="H35" s="22">
        <v>8</v>
      </c>
    </row>
    <row r="36" spans="1:10" ht="15">
      <c r="A36" s="23"/>
      <c r="B36" s="14">
        <v>2014</v>
      </c>
      <c r="C36" s="16" t="s">
        <v>5</v>
      </c>
      <c r="D36" s="21">
        <v>5</v>
      </c>
      <c r="E36" s="22">
        <v>4</v>
      </c>
      <c r="F36" s="20" t="s">
        <v>3</v>
      </c>
      <c r="G36" s="20" t="s">
        <v>3</v>
      </c>
      <c r="H36" s="22">
        <v>1</v>
      </c>
      <c r="J36" s="27"/>
    </row>
    <row r="37" spans="1:8" ht="15">
      <c r="A37" s="23"/>
      <c r="B37" s="14">
        <v>2015</v>
      </c>
      <c r="C37" s="16" t="s">
        <v>6</v>
      </c>
      <c r="D37" s="22">
        <v>4</v>
      </c>
      <c r="E37" s="22">
        <v>4</v>
      </c>
      <c r="F37" s="20" t="s">
        <v>3</v>
      </c>
      <c r="G37" s="20" t="s">
        <v>3</v>
      </c>
      <c r="H37" s="25" t="s">
        <v>3</v>
      </c>
    </row>
    <row r="38" spans="1:8" ht="15">
      <c r="A38" s="23"/>
      <c r="B38" s="14">
        <v>2016</v>
      </c>
      <c r="C38" s="16" t="s">
        <v>7</v>
      </c>
      <c r="D38" s="22">
        <v>4</v>
      </c>
      <c r="E38" s="22">
        <v>2</v>
      </c>
      <c r="F38" s="20" t="s">
        <v>3</v>
      </c>
      <c r="G38" s="20" t="s">
        <v>3</v>
      </c>
      <c r="H38" s="22">
        <v>2</v>
      </c>
    </row>
    <row r="39" spans="1:8" ht="15">
      <c r="A39" s="23"/>
      <c r="B39" s="14">
        <v>2017</v>
      </c>
      <c r="C39" s="16" t="s">
        <v>41</v>
      </c>
      <c r="D39" s="22">
        <v>1</v>
      </c>
      <c r="E39" s="22">
        <v>1</v>
      </c>
      <c r="F39" s="20" t="s">
        <v>47</v>
      </c>
      <c r="G39" s="20" t="s">
        <v>47</v>
      </c>
      <c r="H39" s="20" t="s">
        <v>47</v>
      </c>
    </row>
    <row r="40" spans="1:8" ht="15">
      <c r="A40" s="23"/>
      <c r="B40" s="14">
        <v>2018</v>
      </c>
      <c r="C40" s="16" t="s">
        <v>94</v>
      </c>
      <c r="D40" s="22">
        <v>7</v>
      </c>
      <c r="E40" s="22">
        <v>4</v>
      </c>
      <c r="F40" s="20" t="s">
        <v>46</v>
      </c>
      <c r="G40" s="20">
        <v>1</v>
      </c>
      <c r="H40" s="20">
        <v>2</v>
      </c>
    </row>
    <row r="41" spans="1:8" ht="15">
      <c r="A41" s="23"/>
      <c r="B41" s="14">
        <v>2019</v>
      </c>
      <c r="C41" s="16" t="s">
        <v>96</v>
      </c>
      <c r="D41" s="22">
        <v>12</v>
      </c>
      <c r="E41" s="22">
        <v>6</v>
      </c>
      <c r="F41" s="20" t="s">
        <v>46</v>
      </c>
      <c r="G41" s="20" t="s">
        <v>46</v>
      </c>
      <c r="H41" s="20">
        <v>6</v>
      </c>
    </row>
    <row r="42" spans="1:8" ht="15">
      <c r="A42" s="23"/>
      <c r="B42" s="14">
        <v>2020</v>
      </c>
      <c r="C42" s="16" t="s">
        <v>99</v>
      </c>
      <c r="D42" s="22">
        <v>6</v>
      </c>
      <c r="E42" s="22" t="s">
        <v>98</v>
      </c>
      <c r="F42" s="20" t="s">
        <v>46</v>
      </c>
      <c r="G42" s="20" t="s">
        <v>46</v>
      </c>
      <c r="H42" s="20">
        <v>6</v>
      </c>
    </row>
    <row r="43" spans="1:8" ht="15">
      <c r="A43" s="23"/>
      <c r="B43" s="14">
        <v>2021</v>
      </c>
      <c r="C43" s="16" t="s">
        <v>101</v>
      </c>
      <c r="D43" s="22">
        <v>6</v>
      </c>
      <c r="E43" s="22">
        <v>3</v>
      </c>
      <c r="F43" s="20" t="s">
        <v>46</v>
      </c>
      <c r="G43" s="20" t="s">
        <v>46</v>
      </c>
      <c r="H43" s="20">
        <v>3</v>
      </c>
    </row>
    <row r="44" spans="1:8" ht="15">
      <c r="A44" s="14"/>
      <c r="B44" s="14"/>
      <c r="C44" s="16"/>
      <c r="D44" s="21"/>
      <c r="E44" s="22"/>
      <c r="F44" s="22"/>
      <c r="G44" s="22"/>
      <c r="H44" s="24"/>
    </row>
    <row r="45" spans="1:8" ht="15">
      <c r="A45" s="23" t="s">
        <v>30</v>
      </c>
      <c r="B45" s="14">
        <v>2010</v>
      </c>
      <c r="C45" s="16" t="s">
        <v>0</v>
      </c>
      <c r="D45" s="21">
        <v>4</v>
      </c>
      <c r="E45" s="20" t="s">
        <v>3</v>
      </c>
      <c r="F45" s="20" t="s">
        <v>3</v>
      </c>
      <c r="G45" s="20" t="s">
        <v>3</v>
      </c>
      <c r="H45" s="24">
        <v>4</v>
      </c>
    </row>
    <row r="46" spans="1:8" ht="15">
      <c r="A46" s="23"/>
      <c r="B46" s="14">
        <v>2011</v>
      </c>
      <c r="C46" s="16" t="s">
        <v>1</v>
      </c>
      <c r="D46" s="21">
        <v>1</v>
      </c>
      <c r="E46" s="22">
        <v>1</v>
      </c>
      <c r="F46" s="20" t="s">
        <v>3</v>
      </c>
      <c r="G46" s="20" t="s">
        <v>3</v>
      </c>
      <c r="H46" s="20" t="s">
        <v>3</v>
      </c>
    </row>
    <row r="47" spans="1:8" ht="15">
      <c r="A47" s="23"/>
      <c r="B47" s="14">
        <v>2012</v>
      </c>
      <c r="C47" s="16" t="s">
        <v>2</v>
      </c>
      <c r="D47" s="21">
        <f>SUM(E47:H47)</f>
        <v>2</v>
      </c>
      <c r="E47" s="20" t="s">
        <v>3</v>
      </c>
      <c r="F47" s="20" t="s">
        <v>3</v>
      </c>
      <c r="G47" s="20" t="s">
        <v>3</v>
      </c>
      <c r="H47" s="22">
        <v>2</v>
      </c>
    </row>
    <row r="48" spans="1:8" ht="15">
      <c r="A48" s="23"/>
      <c r="B48" s="14">
        <v>2013</v>
      </c>
      <c r="C48" s="16" t="s">
        <v>4</v>
      </c>
      <c r="D48" s="21">
        <v>3</v>
      </c>
      <c r="E48" s="22">
        <v>1</v>
      </c>
      <c r="F48" s="20" t="s">
        <v>3</v>
      </c>
      <c r="G48" s="20" t="s">
        <v>3</v>
      </c>
      <c r="H48" s="22">
        <v>2</v>
      </c>
    </row>
    <row r="49" spans="1:8" ht="15">
      <c r="A49" s="14"/>
      <c r="B49" s="14">
        <v>2014</v>
      </c>
      <c r="C49" s="16" t="s">
        <v>5</v>
      </c>
      <c r="D49" s="21">
        <v>3</v>
      </c>
      <c r="E49" s="22">
        <v>2</v>
      </c>
      <c r="F49" s="20" t="s">
        <v>3</v>
      </c>
      <c r="G49" s="20" t="s">
        <v>3</v>
      </c>
      <c r="H49" s="22">
        <v>1</v>
      </c>
    </row>
    <row r="50" spans="1:8" ht="15">
      <c r="A50" s="14"/>
      <c r="B50" s="14">
        <v>2015</v>
      </c>
      <c r="C50" s="16" t="s">
        <v>6</v>
      </c>
      <c r="D50" s="22">
        <v>1</v>
      </c>
      <c r="E50" s="22">
        <v>1</v>
      </c>
      <c r="F50" s="20" t="s">
        <v>3</v>
      </c>
      <c r="G50" s="20" t="s">
        <v>3</v>
      </c>
      <c r="H50" s="25" t="s">
        <v>3</v>
      </c>
    </row>
    <row r="51" spans="1:8" ht="15">
      <c r="A51" s="14"/>
      <c r="B51" s="14">
        <v>2016</v>
      </c>
      <c r="C51" s="16" t="s">
        <v>7</v>
      </c>
      <c r="D51" s="22">
        <v>4</v>
      </c>
      <c r="E51" s="22">
        <v>2</v>
      </c>
      <c r="F51" s="20" t="s">
        <v>3</v>
      </c>
      <c r="G51" s="20" t="s">
        <v>3</v>
      </c>
      <c r="H51" s="22">
        <v>2</v>
      </c>
    </row>
    <row r="52" spans="1:8" ht="15">
      <c r="A52" s="14"/>
      <c r="B52" s="14">
        <v>2017</v>
      </c>
      <c r="C52" s="16" t="s">
        <v>41</v>
      </c>
      <c r="D52" s="22">
        <v>5</v>
      </c>
      <c r="E52" s="22">
        <v>1</v>
      </c>
      <c r="F52" s="20" t="s">
        <v>48</v>
      </c>
      <c r="G52" s="20" t="s">
        <v>47</v>
      </c>
      <c r="H52" s="22">
        <v>4</v>
      </c>
    </row>
    <row r="53" spans="1:8" ht="15">
      <c r="A53" s="14"/>
      <c r="B53" s="14">
        <v>2018</v>
      </c>
      <c r="C53" s="16" t="s">
        <v>94</v>
      </c>
      <c r="D53" s="22">
        <v>1</v>
      </c>
      <c r="E53" s="22">
        <v>1</v>
      </c>
      <c r="F53" s="20" t="s">
        <v>46</v>
      </c>
      <c r="G53" s="20" t="s">
        <v>46</v>
      </c>
      <c r="H53" s="20" t="s">
        <v>46</v>
      </c>
    </row>
    <row r="54" spans="1:8" ht="15">
      <c r="A54" s="14"/>
      <c r="B54" s="14">
        <v>2019</v>
      </c>
      <c r="C54" s="16" t="s">
        <v>96</v>
      </c>
      <c r="D54" s="22">
        <v>4</v>
      </c>
      <c r="E54" s="22">
        <v>2</v>
      </c>
      <c r="F54" s="20" t="s">
        <v>46</v>
      </c>
      <c r="G54" s="20" t="s">
        <v>46</v>
      </c>
      <c r="H54" s="20">
        <v>2</v>
      </c>
    </row>
    <row r="55" spans="1:8" ht="15">
      <c r="A55" s="14"/>
      <c r="B55" s="14">
        <v>2020</v>
      </c>
      <c r="C55" s="16" t="s">
        <v>99</v>
      </c>
      <c r="D55" s="22">
        <v>3</v>
      </c>
      <c r="E55" s="22">
        <v>1</v>
      </c>
      <c r="F55" s="20" t="s">
        <v>46</v>
      </c>
      <c r="G55" s="20">
        <v>1</v>
      </c>
      <c r="H55" s="20">
        <v>1</v>
      </c>
    </row>
    <row r="56" spans="1:8" ht="15">
      <c r="A56" s="14"/>
      <c r="B56" s="14">
        <v>2021</v>
      </c>
      <c r="C56" s="16" t="s">
        <v>101</v>
      </c>
      <c r="D56" s="22">
        <v>5</v>
      </c>
      <c r="E56" s="22">
        <v>1</v>
      </c>
      <c r="F56" s="20" t="s">
        <v>46</v>
      </c>
      <c r="G56" s="20" t="s">
        <v>46</v>
      </c>
      <c r="H56" s="20">
        <v>4</v>
      </c>
    </row>
    <row r="57" spans="1:8" ht="15">
      <c r="A57" s="14"/>
      <c r="B57" s="14"/>
      <c r="C57" s="16"/>
      <c r="D57" s="21"/>
      <c r="E57" s="22"/>
      <c r="F57" s="22"/>
      <c r="G57" s="22"/>
      <c r="H57" s="24"/>
    </row>
    <row r="58" spans="1:8" ht="15">
      <c r="A58" s="23" t="s">
        <v>31</v>
      </c>
      <c r="B58" s="14">
        <v>2010</v>
      </c>
      <c r="C58" s="16" t="s">
        <v>0</v>
      </c>
      <c r="D58" s="21">
        <v>3</v>
      </c>
      <c r="E58" s="22">
        <v>2</v>
      </c>
      <c r="F58" s="20" t="s">
        <v>3</v>
      </c>
      <c r="G58" s="20" t="s">
        <v>3</v>
      </c>
      <c r="H58" s="24">
        <v>1</v>
      </c>
    </row>
    <row r="59" spans="1:8" ht="15">
      <c r="A59" s="23"/>
      <c r="B59" s="14">
        <v>2011</v>
      </c>
      <c r="C59" s="16" t="s">
        <v>1</v>
      </c>
      <c r="D59" s="21">
        <v>8</v>
      </c>
      <c r="E59" s="22">
        <v>4</v>
      </c>
      <c r="F59" s="22">
        <v>1</v>
      </c>
      <c r="G59" s="22">
        <v>2</v>
      </c>
      <c r="H59" s="22">
        <v>1</v>
      </c>
    </row>
    <row r="60" spans="1:8" ht="15">
      <c r="A60" s="23"/>
      <c r="B60" s="14">
        <v>2012</v>
      </c>
      <c r="C60" s="16" t="s">
        <v>2</v>
      </c>
      <c r="D60" s="21">
        <f>SUM(E60:H60)</f>
        <v>1</v>
      </c>
      <c r="E60" s="20" t="s">
        <v>3</v>
      </c>
      <c r="F60" s="20" t="s">
        <v>3</v>
      </c>
      <c r="G60" s="20" t="s">
        <v>3</v>
      </c>
      <c r="H60" s="22">
        <v>1</v>
      </c>
    </row>
    <row r="61" spans="1:8" ht="15">
      <c r="A61" s="23"/>
      <c r="B61" s="14">
        <v>2013</v>
      </c>
      <c r="C61" s="16" t="s">
        <v>4</v>
      </c>
      <c r="D61" s="21">
        <v>5</v>
      </c>
      <c r="E61" s="22">
        <v>2</v>
      </c>
      <c r="F61" s="22">
        <v>1</v>
      </c>
      <c r="G61" s="20" t="s">
        <v>3</v>
      </c>
      <c r="H61" s="22">
        <v>2</v>
      </c>
    </row>
    <row r="62" spans="1:8" ht="15">
      <c r="A62" s="23"/>
      <c r="B62" s="14">
        <v>2014</v>
      </c>
      <c r="C62" s="16" t="s">
        <v>5</v>
      </c>
      <c r="D62" s="21">
        <v>3</v>
      </c>
      <c r="E62" s="22">
        <v>1</v>
      </c>
      <c r="F62" s="20" t="s">
        <v>3</v>
      </c>
      <c r="G62" s="20" t="s">
        <v>3</v>
      </c>
      <c r="H62" s="22">
        <v>2</v>
      </c>
    </row>
    <row r="63" spans="1:8" ht="15">
      <c r="A63" s="23"/>
      <c r="B63" s="14">
        <v>2015</v>
      </c>
      <c r="C63" s="16" t="s">
        <v>6</v>
      </c>
      <c r="D63" s="22">
        <v>1</v>
      </c>
      <c r="E63" s="22">
        <v>1</v>
      </c>
      <c r="F63" s="20" t="s">
        <v>15</v>
      </c>
      <c r="G63" s="20" t="s">
        <v>3</v>
      </c>
      <c r="H63" s="25" t="s">
        <v>3</v>
      </c>
    </row>
    <row r="64" spans="1:8" ht="15">
      <c r="A64" s="23"/>
      <c r="B64" s="14">
        <v>2016</v>
      </c>
      <c r="C64" s="16" t="s">
        <v>7</v>
      </c>
      <c r="D64" s="22">
        <v>2</v>
      </c>
      <c r="E64" s="20" t="s">
        <v>3</v>
      </c>
      <c r="F64" s="20" t="s">
        <v>3</v>
      </c>
      <c r="G64" s="20" t="s">
        <v>3</v>
      </c>
      <c r="H64" s="22">
        <v>2</v>
      </c>
    </row>
    <row r="65" spans="1:8" ht="15">
      <c r="A65" s="23"/>
      <c r="B65" s="14">
        <v>2017</v>
      </c>
      <c r="C65" s="16" t="s">
        <v>41</v>
      </c>
      <c r="D65" s="22">
        <v>1</v>
      </c>
      <c r="E65" s="20" t="s">
        <v>47</v>
      </c>
      <c r="F65" s="20" t="s">
        <v>47</v>
      </c>
      <c r="G65" s="20" t="s">
        <v>49</v>
      </c>
      <c r="H65" s="22">
        <v>1</v>
      </c>
    </row>
    <row r="66" spans="1:8" ht="15">
      <c r="A66" s="23"/>
      <c r="B66" s="14">
        <v>2018</v>
      </c>
      <c r="C66" s="16" t="s">
        <v>94</v>
      </c>
      <c r="D66" s="22">
        <v>3</v>
      </c>
      <c r="E66" s="20" t="s">
        <v>46</v>
      </c>
      <c r="F66" s="20">
        <v>1</v>
      </c>
      <c r="G66" s="20" t="s">
        <v>49</v>
      </c>
      <c r="H66" s="22">
        <v>2</v>
      </c>
    </row>
    <row r="67" spans="1:8" ht="15">
      <c r="A67" s="23"/>
      <c r="B67" s="14">
        <v>2019</v>
      </c>
      <c r="C67" s="16" t="s">
        <v>96</v>
      </c>
      <c r="D67" s="22">
        <v>3</v>
      </c>
      <c r="E67" s="20">
        <v>1</v>
      </c>
      <c r="F67" s="20" t="s">
        <v>46</v>
      </c>
      <c r="G67" s="20" t="s">
        <v>46</v>
      </c>
      <c r="H67" s="22">
        <v>2</v>
      </c>
    </row>
    <row r="68" spans="1:8" ht="15">
      <c r="A68" s="23"/>
      <c r="B68" s="14">
        <v>2020</v>
      </c>
      <c r="C68" s="16" t="s">
        <v>99</v>
      </c>
      <c r="D68" s="22">
        <v>5</v>
      </c>
      <c r="E68" s="20">
        <v>1</v>
      </c>
      <c r="F68" s="20" t="s">
        <v>46</v>
      </c>
      <c r="G68" s="20" t="s">
        <v>46</v>
      </c>
      <c r="H68" s="22">
        <v>4</v>
      </c>
    </row>
    <row r="69" spans="1:8" ht="15">
      <c r="A69" s="23"/>
      <c r="B69" s="14">
        <v>2021</v>
      </c>
      <c r="C69" s="16" t="s">
        <v>101</v>
      </c>
      <c r="D69" s="22">
        <v>5</v>
      </c>
      <c r="E69" s="20" t="s">
        <v>46</v>
      </c>
      <c r="F69" s="20" t="s">
        <v>46</v>
      </c>
      <c r="G69" s="20">
        <v>2</v>
      </c>
      <c r="H69" s="22">
        <v>3</v>
      </c>
    </row>
    <row r="70" spans="1:8" ht="15">
      <c r="A70" s="14"/>
      <c r="B70" s="14"/>
      <c r="C70" s="16"/>
      <c r="D70" s="21"/>
      <c r="E70" s="22"/>
      <c r="F70" s="22"/>
      <c r="G70" s="22"/>
      <c r="H70" s="24"/>
    </row>
    <row r="71" spans="1:8" ht="15">
      <c r="A71" s="23" t="s">
        <v>32</v>
      </c>
      <c r="B71" s="14">
        <v>2010</v>
      </c>
      <c r="C71" s="16" t="s">
        <v>0</v>
      </c>
      <c r="D71" s="21">
        <v>33</v>
      </c>
      <c r="E71" s="22">
        <f>SUMIF($C$6:$C$60,C71,$E$6:$E$60)</f>
        <v>17</v>
      </c>
      <c r="F71" s="20" t="s">
        <v>3</v>
      </c>
      <c r="G71" s="22">
        <f>SUMIF($C$6:$C$60,C71,$G$6:$G$60)</f>
        <v>2</v>
      </c>
      <c r="H71" s="22">
        <f>SUMIF($C$6:$C$60,C71,$H$6:$H$60)</f>
        <v>14</v>
      </c>
    </row>
    <row r="72" spans="1:8" ht="15">
      <c r="A72" s="23"/>
      <c r="B72" s="14">
        <v>2011</v>
      </c>
      <c r="C72" s="16" t="s">
        <v>1</v>
      </c>
      <c r="D72" s="21">
        <v>48</v>
      </c>
      <c r="E72" s="22">
        <f>SUMIF($C$6:$C$60,C72,$E$6:$E$60)</f>
        <v>23</v>
      </c>
      <c r="F72" s="22">
        <f>SUMIF($C$6:$C$60,C72,$F$6:$F$60)</f>
        <v>2</v>
      </c>
      <c r="G72" s="22">
        <f>SUMIF($C$6:$C$60,C72,$G$6:$G$60)</f>
        <v>5</v>
      </c>
      <c r="H72" s="22">
        <f>SUMIF($C$6:$C$60,C72,$H$6:$H$60)</f>
        <v>18</v>
      </c>
    </row>
    <row r="73" spans="1:8" ht="15">
      <c r="A73" s="23"/>
      <c r="B73" s="14">
        <v>2012</v>
      </c>
      <c r="C73" s="16" t="s">
        <v>8</v>
      </c>
      <c r="D73" s="28">
        <v>29</v>
      </c>
      <c r="E73" s="28">
        <f>SUMIF($C$6:$C$61,C73,$E$6:$E$61)</f>
        <v>15</v>
      </c>
      <c r="F73" s="29" t="s">
        <v>3</v>
      </c>
      <c r="G73" s="28">
        <f>SUMIF($C$6:$C$61,C73,$G$6:$G$61)</f>
        <v>3</v>
      </c>
      <c r="H73" s="28">
        <f>SUMIF($C$6:$C$61,C73,$H$6:$H$61)</f>
        <v>11</v>
      </c>
    </row>
    <row r="74" spans="1:8" ht="15">
      <c r="A74" s="23"/>
      <c r="B74" s="14">
        <v>2013</v>
      </c>
      <c r="C74" s="16" t="s">
        <v>9</v>
      </c>
      <c r="D74" s="28">
        <v>45</v>
      </c>
      <c r="E74" s="28">
        <f>SUMIF($C$6:$C$61,C74,$E$6:$E$61)</f>
        <v>14</v>
      </c>
      <c r="F74" s="28">
        <f>SUMIF($C$6:$C$61,C74,$F$6:$F$61)</f>
        <v>2</v>
      </c>
      <c r="G74" s="28">
        <f>SUMIF($C$6:$C$61,C74,$G$6:$G$61)</f>
        <v>4</v>
      </c>
      <c r="H74" s="28">
        <f>SUMIF($C$6:$C$61,C74,$H$6:$H$61)</f>
        <v>25</v>
      </c>
    </row>
    <row r="75" spans="1:8" ht="15">
      <c r="A75" s="30"/>
      <c r="B75" s="14">
        <v>2014</v>
      </c>
      <c r="C75" s="16" t="s">
        <v>10</v>
      </c>
      <c r="D75" s="31">
        <v>37</v>
      </c>
      <c r="E75" s="28">
        <v>20</v>
      </c>
      <c r="F75" s="29" t="s">
        <v>3</v>
      </c>
      <c r="G75" s="28">
        <v>1</v>
      </c>
      <c r="H75" s="28">
        <v>16</v>
      </c>
    </row>
    <row r="76" spans="1:8" ht="15">
      <c r="A76" s="30"/>
      <c r="B76" s="14">
        <v>2015</v>
      </c>
      <c r="C76" s="16" t="s">
        <v>6</v>
      </c>
      <c r="D76" s="22">
        <v>31</v>
      </c>
      <c r="E76" s="22">
        <f>+E63+E50+E37+E24+E11</f>
        <v>21</v>
      </c>
      <c r="F76" s="22">
        <f>+F11</f>
        <v>1</v>
      </c>
      <c r="G76" s="22">
        <f>+G24</f>
        <v>1</v>
      </c>
      <c r="H76" s="22">
        <f>+H24+H11</f>
        <v>8</v>
      </c>
    </row>
    <row r="77" spans="1:8" ht="15">
      <c r="A77" s="30"/>
      <c r="B77" s="14">
        <v>2016</v>
      </c>
      <c r="C77" s="16" t="s">
        <v>7</v>
      </c>
      <c r="D77" s="22">
        <v>26</v>
      </c>
      <c r="E77" s="22">
        <v>13</v>
      </c>
      <c r="F77" s="20" t="s">
        <v>3</v>
      </c>
      <c r="G77" s="20" t="s">
        <v>15</v>
      </c>
      <c r="H77" s="22">
        <v>13</v>
      </c>
    </row>
    <row r="78" spans="1:8" ht="15">
      <c r="A78" s="30"/>
      <c r="B78" s="14">
        <v>2017</v>
      </c>
      <c r="C78" s="16" t="s">
        <v>41</v>
      </c>
      <c r="D78" s="21">
        <v>20</v>
      </c>
      <c r="E78" s="22">
        <v>11</v>
      </c>
      <c r="F78" s="20" t="s">
        <v>46</v>
      </c>
      <c r="G78" s="20">
        <v>1</v>
      </c>
      <c r="H78" s="22">
        <v>8</v>
      </c>
    </row>
    <row r="79" spans="1:8" ht="15">
      <c r="A79" s="30"/>
      <c r="B79" s="14">
        <v>2018</v>
      </c>
      <c r="C79" s="16" t="s">
        <v>95</v>
      </c>
      <c r="D79" s="21">
        <v>29</v>
      </c>
      <c r="E79" s="22">
        <v>13</v>
      </c>
      <c r="F79" s="20">
        <v>1</v>
      </c>
      <c r="G79" s="20">
        <v>1</v>
      </c>
      <c r="H79" s="22">
        <v>14</v>
      </c>
    </row>
    <row r="80" spans="1:8" ht="15">
      <c r="A80" s="30"/>
      <c r="B80" s="14">
        <v>2019</v>
      </c>
      <c r="C80" s="16" t="s">
        <v>96</v>
      </c>
      <c r="D80" s="21">
        <v>45</v>
      </c>
      <c r="E80" s="22">
        <v>17</v>
      </c>
      <c r="F80" s="20" t="s">
        <v>46</v>
      </c>
      <c r="G80" s="20">
        <v>2</v>
      </c>
      <c r="H80" s="22">
        <v>26</v>
      </c>
    </row>
    <row r="81" spans="1:8" ht="15">
      <c r="A81" s="30"/>
      <c r="B81" s="14">
        <v>2020</v>
      </c>
      <c r="C81" s="16" t="s">
        <v>99</v>
      </c>
      <c r="D81" s="21">
        <v>36</v>
      </c>
      <c r="E81" s="22">
        <v>12</v>
      </c>
      <c r="F81" s="20">
        <v>1</v>
      </c>
      <c r="G81" s="20">
        <v>5</v>
      </c>
      <c r="H81" s="22">
        <v>18</v>
      </c>
    </row>
    <row r="82" spans="1:8" ht="15">
      <c r="A82" s="30"/>
      <c r="B82" s="14">
        <v>2021</v>
      </c>
      <c r="C82" s="16" t="s">
        <v>101</v>
      </c>
      <c r="D82" s="21">
        <v>43</v>
      </c>
      <c r="E82" s="22">
        <v>19</v>
      </c>
      <c r="F82" s="20" t="s">
        <v>46</v>
      </c>
      <c r="G82" s="20">
        <v>2</v>
      </c>
      <c r="H82" s="22">
        <v>22</v>
      </c>
    </row>
    <row r="83" spans="1:8" ht="15">
      <c r="A83" s="32"/>
      <c r="B83" s="11"/>
      <c r="C83" s="33"/>
      <c r="D83" s="39"/>
      <c r="E83" s="34"/>
      <c r="F83" s="35"/>
      <c r="G83" s="35"/>
      <c r="H83" s="34"/>
    </row>
    <row r="84" spans="1:8" ht="15">
      <c r="A84" s="36" t="s">
        <v>33</v>
      </c>
      <c r="B84" s="36"/>
      <c r="C84" s="36"/>
      <c r="D84" s="37"/>
      <c r="E84" s="37"/>
      <c r="F84" s="37"/>
      <c r="G84" s="37"/>
      <c r="H84" s="38"/>
    </row>
    <row r="85" spans="1:8" ht="15">
      <c r="A85" s="36" t="s">
        <v>33</v>
      </c>
      <c r="B85" s="36"/>
      <c r="C85" s="36"/>
      <c r="D85" s="37"/>
      <c r="E85" s="37"/>
      <c r="F85" s="37"/>
      <c r="G85" s="37"/>
      <c r="H85" s="38"/>
    </row>
    <row r="86" spans="1:8" ht="15">
      <c r="A86" s="36" t="s">
        <v>34</v>
      </c>
      <c r="B86" s="36"/>
      <c r="C86" s="36"/>
      <c r="D86" s="37"/>
      <c r="E86" s="37"/>
      <c r="F86" s="37"/>
      <c r="G86" s="37"/>
      <c r="H86" s="38"/>
    </row>
    <row r="87" spans="1:8" ht="15">
      <c r="A87" s="61" t="s">
        <v>104</v>
      </c>
      <c r="B87" s="36"/>
      <c r="C87" s="36"/>
      <c r="D87" s="37"/>
      <c r="E87" s="37"/>
      <c r="F87" s="37"/>
      <c r="G87" s="37"/>
      <c r="H87" s="38"/>
    </row>
    <row r="88" spans="1:8" ht="15">
      <c r="A88" s="30"/>
      <c r="B88" s="30"/>
      <c r="C88" s="36"/>
      <c r="D88" s="37"/>
      <c r="E88" s="37"/>
      <c r="F88" s="37"/>
      <c r="G88" s="37"/>
      <c r="H88" s="38"/>
    </row>
    <row r="89" spans="1:8" ht="15">
      <c r="A89" s="30"/>
      <c r="B89" s="30"/>
      <c r="C89" s="36"/>
      <c r="D89" s="37"/>
      <c r="E89" s="37"/>
      <c r="F89" s="37"/>
      <c r="G89" s="37"/>
      <c r="H89" s="38"/>
    </row>
    <row r="90" spans="1:8" ht="15">
      <c r="A90" s="30"/>
      <c r="B90" s="30"/>
      <c r="C90" s="36"/>
      <c r="D90" s="37"/>
      <c r="E90" s="37"/>
      <c r="F90" s="37"/>
      <c r="G90" s="37"/>
      <c r="H90" s="38"/>
    </row>
    <row r="91" spans="1:8" ht="15">
      <c r="A91" s="30"/>
      <c r="B91" s="30"/>
      <c r="C91" s="36"/>
      <c r="D91" s="37"/>
      <c r="E91" s="37"/>
      <c r="F91" s="37"/>
      <c r="G91" s="37"/>
      <c r="H91" s="38"/>
    </row>
  </sheetData>
  <sheetProtection/>
  <mergeCells count="5">
    <mergeCell ref="H3:H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7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00390625" style="4" customWidth="1"/>
  </cols>
  <sheetData>
    <row r="1" spans="1:6" ht="15">
      <c r="A1" s="48" t="s">
        <v>90</v>
      </c>
      <c r="B1" s="1"/>
      <c r="C1" s="2"/>
      <c r="D1" s="2"/>
      <c r="E1" s="2"/>
      <c r="F1" s="3"/>
    </row>
    <row r="2" spans="1:5" ht="15">
      <c r="A2" s="1"/>
      <c r="B2" s="1"/>
      <c r="C2" s="1"/>
      <c r="D2" s="1"/>
      <c r="E2" s="3" t="s">
        <v>35</v>
      </c>
    </row>
    <row r="3" spans="1:6" ht="15">
      <c r="A3" s="15" t="s">
        <v>36</v>
      </c>
      <c r="B3" s="6"/>
      <c r="C3" s="57" t="s">
        <v>37</v>
      </c>
      <c r="D3" s="9" t="s">
        <v>38</v>
      </c>
      <c r="E3" s="7" t="s">
        <v>39</v>
      </c>
      <c r="F3" s="26"/>
    </row>
    <row r="4" spans="1:6" ht="15">
      <c r="A4" s="11" t="s">
        <v>25</v>
      </c>
      <c r="B4" s="33" t="s">
        <v>26</v>
      </c>
      <c r="C4" s="58"/>
      <c r="D4" s="12" t="s">
        <v>37</v>
      </c>
      <c r="E4" s="13" t="s">
        <v>40</v>
      </c>
      <c r="F4" s="26"/>
    </row>
    <row r="5" spans="1:6" ht="15">
      <c r="A5" s="14">
        <v>2006</v>
      </c>
      <c r="B5" s="16" t="s">
        <v>42</v>
      </c>
      <c r="C5" s="21">
        <v>1048</v>
      </c>
      <c r="D5" s="22">
        <v>121</v>
      </c>
      <c r="E5" s="22">
        <v>119</v>
      </c>
      <c r="F5" s="26"/>
    </row>
    <row r="6" spans="1:6" ht="15">
      <c r="A6" s="14">
        <v>2007</v>
      </c>
      <c r="B6" s="16" t="s">
        <v>43</v>
      </c>
      <c r="C6" s="21">
        <v>1027</v>
      </c>
      <c r="D6" s="22">
        <v>98</v>
      </c>
      <c r="E6" s="22">
        <v>122</v>
      </c>
      <c r="F6" s="26"/>
    </row>
    <row r="7" spans="1:6" ht="15">
      <c r="A7" s="14">
        <v>2008</v>
      </c>
      <c r="B7" s="16" t="s">
        <v>44</v>
      </c>
      <c r="C7" s="21">
        <v>1006</v>
      </c>
      <c r="D7" s="22">
        <v>101</v>
      </c>
      <c r="E7" s="22">
        <v>115</v>
      </c>
      <c r="F7" s="26"/>
    </row>
    <row r="8" spans="1:6" ht="15">
      <c r="A8" s="14">
        <v>2009</v>
      </c>
      <c r="B8" s="16" t="s">
        <v>45</v>
      </c>
      <c r="C8" s="21">
        <v>995</v>
      </c>
      <c r="D8" s="22">
        <v>104</v>
      </c>
      <c r="E8" s="22">
        <v>115</v>
      </c>
      <c r="F8" s="26"/>
    </row>
    <row r="9" spans="1:6" ht="15">
      <c r="A9" s="14">
        <v>2010</v>
      </c>
      <c r="B9" s="16" t="s">
        <v>0</v>
      </c>
      <c r="C9" s="18">
        <v>980</v>
      </c>
      <c r="D9" s="19">
        <v>93</v>
      </c>
      <c r="E9" s="19">
        <v>108</v>
      </c>
      <c r="F9" s="26"/>
    </row>
    <row r="10" spans="1:6" ht="15">
      <c r="A10" s="14">
        <v>2011</v>
      </c>
      <c r="B10" s="16" t="s">
        <v>1</v>
      </c>
      <c r="C10" s="18">
        <v>994</v>
      </c>
      <c r="D10" s="19">
        <v>94</v>
      </c>
      <c r="E10" s="19">
        <v>80</v>
      </c>
      <c r="F10" s="26"/>
    </row>
    <row r="11" spans="1:6" ht="15">
      <c r="A11" s="14">
        <v>2012</v>
      </c>
      <c r="B11" s="16" t="s">
        <v>2</v>
      </c>
      <c r="C11" s="19">
        <v>987</v>
      </c>
      <c r="D11" s="19">
        <v>80</v>
      </c>
      <c r="E11" s="19">
        <v>88</v>
      </c>
      <c r="F11" s="26"/>
    </row>
    <row r="12" spans="1:6" ht="15">
      <c r="A12" s="14">
        <v>2013</v>
      </c>
      <c r="B12" s="16" t="s">
        <v>16</v>
      </c>
      <c r="C12" s="19">
        <v>972</v>
      </c>
      <c r="D12" s="19">
        <v>69</v>
      </c>
      <c r="E12" s="19">
        <v>84</v>
      </c>
      <c r="F12" s="26"/>
    </row>
    <row r="13" spans="1:6" ht="15">
      <c r="A13" s="14">
        <v>2014</v>
      </c>
      <c r="B13" s="16" t="s">
        <v>10</v>
      </c>
      <c r="C13" s="19">
        <v>962</v>
      </c>
      <c r="D13" s="19">
        <v>77</v>
      </c>
      <c r="E13" s="19">
        <v>87</v>
      </c>
      <c r="F13" s="26"/>
    </row>
    <row r="14" spans="1:6" ht="15">
      <c r="A14" s="14">
        <v>2015</v>
      </c>
      <c r="B14" s="16" t="s">
        <v>6</v>
      </c>
      <c r="C14" s="19">
        <v>968</v>
      </c>
      <c r="D14" s="19">
        <v>85</v>
      </c>
      <c r="E14" s="19">
        <v>79</v>
      </c>
      <c r="F14" s="26"/>
    </row>
    <row r="15" spans="1:6" ht="15">
      <c r="A15" s="14">
        <v>2016</v>
      </c>
      <c r="B15" s="16" t="s">
        <v>7</v>
      </c>
      <c r="C15" s="19">
        <v>967</v>
      </c>
      <c r="D15" s="19">
        <v>70</v>
      </c>
      <c r="E15" s="19">
        <v>71</v>
      </c>
      <c r="F15" s="26"/>
    </row>
    <row r="16" spans="1:6" ht="15">
      <c r="A16" s="14">
        <v>2017</v>
      </c>
      <c r="B16" s="16" t="s">
        <v>41</v>
      </c>
      <c r="C16" s="19">
        <v>951</v>
      </c>
      <c r="D16" s="19">
        <v>64</v>
      </c>
      <c r="E16" s="19">
        <v>80</v>
      </c>
      <c r="F16" s="26"/>
    </row>
    <row r="17" spans="1:6" ht="15">
      <c r="A17" s="14">
        <v>2018</v>
      </c>
      <c r="B17" s="16" t="s">
        <v>95</v>
      </c>
      <c r="C17" s="19">
        <v>951</v>
      </c>
      <c r="D17" s="19">
        <v>64</v>
      </c>
      <c r="E17" s="19">
        <v>64</v>
      </c>
      <c r="F17" s="26"/>
    </row>
    <row r="18" spans="1:6" ht="15">
      <c r="A18" s="14">
        <v>2019</v>
      </c>
      <c r="B18" s="16" t="s">
        <v>96</v>
      </c>
      <c r="C18" s="19">
        <v>928</v>
      </c>
      <c r="D18" s="19">
        <v>46</v>
      </c>
      <c r="E18" s="19">
        <v>69</v>
      </c>
      <c r="F18" s="26"/>
    </row>
    <row r="19" spans="1:6" ht="15">
      <c r="A19" s="14">
        <v>2020</v>
      </c>
      <c r="B19" s="16" t="s">
        <v>99</v>
      </c>
      <c r="C19" s="18">
        <v>879</v>
      </c>
      <c r="D19" s="19">
        <v>38</v>
      </c>
      <c r="E19" s="19">
        <v>87</v>
      </c>
      <c r="F19" s="26"/>
    </row>
    <row r="20" spans="1:6" ht="15">
      <c r="A20" s="11">
        <v>2021</v>
      </c>
      <c r="B20" s="33" t="s">
        <v>102</v>
      </c>
      <c r="C20" s="53">
        <v>846</v>
      </c>
      <c r="D20" s="54">
        <v>20</v>
      </c>
      <c r="E20" s="54">
        <v>53</v>
      </c>
      <c r="F20" s="26"/>
    </row>
    <row r="21" spans="1:7" ht="15">
      <c r="A21" s="61" t="s">
        <v>105</v>
      </c>
      <c r="B21" s="36"/>
      <c r="C21" s="36"/>
      <c r="D21" s="37"/>
      <c r="E21" s="37"/>
      <c r="F21" s="37"/>
      <c r="G21" s="26"/>
    </row>
    <row r="22" spans="1:7" ht="15">
      <c r="A22" s="26"/>
      <c r="B22" s="26"/>
      <c r="G22" s="26"/>
    </row>
    <row r="23" spans="1:7" ht="15">
      <c r="A23" s="26"/>
      <c r="B23" s="26"/>
      <c r="G23" s="26"/>
    </row>
    <row r="24" spans="1:7" ht="15">
      <c r="A24" s="26"/>
      <c r="B24" s="26"/>
      <c r="G24" s="26"/>
    </row>
    <row r="25" spans="1:7" ht="15">
      <c r="A25" s="26"/>
      <c r="B25" s="26"/>
      <c r="G25" s="26"/>
    </row>
    <row r="26" spans="1:7" ht="15">
      <c r="A26" s="26"/>
      <c r="B26" s="26"/>
      <c r="G26" s="26"/>
    </row>
    <row r="27" spans="1:7" ht="15">
      <c r="A27" s="26"/>
      <c r="B27" s="26"/>
      <c r="G27" s="26"/>
    </row>
    <row r="28" spans="1:7" ht="15">
      <c r="A28" s="26"/>
      <c r="B28" s="26"/>
      <c r="G28" s="26"/>
    </row>
    <row r="72" spans="1:8" ht="15">
      <c r="A72" s="26"/>
      <c r="D72" s="26"/>
      <c r="E72" s="26"/>
      <c r="F72" s="26"/>
      <c r="G72" s="26"/>
      <c r="H72" s="26"/>
    </row>
  </sheetData>
  <sheetProtection/>
  <mergeCells count="1">
    <mergeCell ref="C3:C4"/>
  </mergeCells>
  <printOptions/>
  <pageMargins left="0.7" right="0.7" top="0.75" bottom="0.75" header="0.3" footer="0.3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8"/>
  <sheetViews>
    <sheetView zoomScalePageLayoutView="0" workbookViewId="0" topLeftCell="A1">
      <selection activeCell="A119" sqref="A119"/>
    </sheetView>
  </sheetViews>
  <sheetFormatPr defaultColWidth="9.140625" defaultRowHeight="15"/>
  <cols>
    <col min="1" max="2" width="8.57421875" style="2" customWidth="1"/>
    <col min="3" max="3" width="8.00390625" style="2" customWidth="1"/>
    <col min="4" max="4" width="13.57421875" style="2" customWidth="1"/>
    <col min="5" max="5" width="13.7109375" style="2" customWidth="1"/>
    <col min="6" max="16384" width="9.00390625" style="2" customWidth="1"/>
  </cols>
  <sheetData>
    <row r="1" spans="1:2" ht="15">
      <c r="A1" s="48" t="s">
        <v>91</v>
      </c>
      <c r="B1" s="1"/>
    </row>
    <row r="2" spans="1:5" ht="15">
      <c r="A2" s="47" t="s">
        <v>88</v>
      </c>
      <c r="B2" s="47"/>
      <c r="C2" s="1"/>
      <c r="D2" s="1"/>
      <c r="E2" s="1"/>
    </row>
    <row r="3" spans="1:5" ht="15">
      <c r="A3" s="59" t="s">
        <v>87</v>
      </c>
      <c r="B3" s="7" t="s">
        <v>36</v>
      </c>
      <c r="C3" s="6"/>
      <c r="D3" s="9" t="s">
        <v>86</v>
      </c>
      <c r="E3" s="7" t="s">
        <v>86</v>
      </c>
    </row>
    <row r="4" spans="1:5" ht="15">
      <c r="A4" s="60"/>
      <c r="B4" s="13" t="s">
        <v>25</v>
      </c>
      <c r="C4" s="33" t="s">
        <v>26</v>
      </c>
      <c r="D4" s="12" t="s">
        <v>85</v>
      </c>
      <c r="E4" s="13" t="s">
        <v>84</v>
      </c>
    </row>
    <row r="5" spans="1:5" ht="15">
      <c r="A5" s="14"/>
      <c r="B5" s="14"/>
      <c r="C5" s="16"/>
      <c r="D5" s="7"/>
      <c r="E5" s="46"/>
    </row>
    <row r="6" spans="1:5" ht="15">
      <c r="A6" s="14" t="s">
        <v>83</v>
      </c>
      <c r="B6" s="14">
        <v>2006</v>
      </c>
      <c r="C6" s="16" t="s">
        <v>62</v>
      </c>
      <c r="D6" s="31">
        <v>23</v>
      </c>
      <c r="E6" s="28">
        <v>11188</v>
      </c>
    </row>
    <row r="7" spans="1:5" ht="15">
      <c r="A7" s="14"/>
      <c r="B7" s="14">
        <v>2007</v>
      </c>
      <c r="C7" s="16" t="s">
        <v>43</v>
      </c>
      <c r="D7" s="44" t="s">
        <v>54</v>
      </c>
      <c r="E7" s="29" t="s">
        <v>53</v>
      </c>
    </row>
    <row r="8" spans="1:5" ht="15">
      <c r="A8" s="14"/>
      <c r="B8" s="14">
        <v>2008</v>
      </c>
      <c r="C8" s="16" t="s">
        <v>44</v>
      </c>
      <c r="D8" s="44" t="s">
        <v>53</v>
      </c>
      <c r="E8" s="29" t="s">
        <v>52</v>
      </c>
    </row>
    <row r="9" spans="1:5" s="40" customFormat="1" ht="15">
      <c r="A9" s="14"/>
      <c r="B9" s="14">
        <v>2009</v>
      </c>
      <c r="C9" s="16" t="s">
        <v>71</v>
      </c>
      <c r="D9" s="44" t="s">
        <v>52</v>
      </c>
      <c r="E9" s="29" t="s">
        <v>55</v>
      </c>
    </row>
    <row r="10" spans="1:5" s="40" customFormat="1" ht="15">
      <c r="A10" s="14"/>
      <c r="B10" s="14">
        <v>2010</v>
      </c>
      <c r="C10" s="16" t="s">
        <v>82</v>
      </c>
      <c r="D10" s="44" t="s">
        <v>55</v>
      </c>
      <c r="E10" s="29" t="s">
        <v>52</v>
      </c>
    </row>
    <row r="11" spans="1:5" s="40" customFormat="1" ht="15">
      <c r="A11" s="14"/>
      <c r="B11" s="14">
        <v>2011</v>
      </c>
      <c r="C11" s="16" t="s">
        <v>59</v>
      </c>
      <c r="D11" s="44" t="s">
        <v>55</v>
      </c>
      <c r="E11" s="29" t="s">
        <v>54</v>
      </c>
    </row>
    <row r="12" spans="1:5" ht="15">
      <c r="A12" s="14"/>
      <c r="B12" s="14">
        <v>2012</v>
      </c>
      <c r="C12" s="16" t="s">
        <v>58</v>
      </c>
      <c r="D12" s="44" t="s">
        <v>53</v>
      </c>
      <c r="E12" s="29" t="s">
        <v>55</v>
      </c>
    </row>
    <row r="13" spans="1:5" ht="15">
      <c r="A13" s="14"/>
      <c r="B13" s="14">
        <v>2013</v>
      </c>
      <c r="C13" s="16" t="s">
        <v>65</v>
      </c>
      <c r="D13" s="44" t="s">
        <v>53</v>
      </c>
      <c r="E13" s="29" t="s">
        <v>52</v>
      </c>
    </row>
    <row r="14" spans="1:5" ht="15">
      <c r="A14" s="14"/>
      <c r="B14" s="14">
        <v>2014</v>
      </c>
      <c r="C14" s="16" t="s">
        <v>81</v>
      </c>
      <c r="D14" s="44" t="s">
        <v>52</v>
      </c>
      <c r="E14" s="29" t="s">
        <v>54</v>
      </c>
    </row>
    <row r="15" spans="1:5" ht="15">
      <c r="A15" s="14"/>
      <c r="B15" s="14">
        <v>2015</v>
      </c>
      <c r="C15" s="16" t="s">
        <v>6</v>
      </c>
      <c r="D15" s="44" t="s">
        <v>52</v>
      </c>
      <c r="E15" s="29" t="s">
        <v>54</v>
      </c>
    </row>
    <row r="16" spans="1:5" ht="15">
      <c r="A16" s="14"/>
      <c r="B16" s="14">
        <v>2016</v>
      </c>
      <c r="C16" s="16" t="s">
        <v>7</v>
      </c>
      <c r="D16" s="44" t="s">
        <v>53</v>
      </c>
      <c r="E16" s="29" t="s">
        <v>55</v>
      </c>
    </row>
    <row r="17" spans="1:5" ht="15">
      <c r="A17" s="14"/>
      <c r="B17" s="14">
        <v>2017</v>
      </c>
      <c r="C17" s="16" t="s">
        <v>41</v>
      </c>
      <c r="D17" s="44" t="s">
        <v>52</v>
      </c>
      <c r="E17" s="29" t="s">
        <v>52</v>
      </c>
    </row>
    <row r="18" spans="1:5" ht="15">
      <c r="A18" s="14"/>
      <c r="B18" s="14">
        <v>2018</v>
      </c>
      <c r="C18" s="16" t="s">
        <v>92</v>
      </c>
      <c r="D18" s="44" t="s">
        <v>52</v>
      </c>
      <c r="E18" s="49">
        <v>489</v>
      </c>
    </row>
    <row r="19" spans="1:5" ht="15">
      <c r="A19" s="14"/>
      <c r="B19" s="14">
        <v>2019</v>
      </c>
      <c r="C19" s="16" t="s">
        <v>96</v>
      </c>
      <c r="D19" s="44" t="s">
        <v>52</v>
      </c>
      <c r="E19" s="49">
        <v>79</v>
      </c>
    </row>
    <row r="20" spans="1:5" ht="15">
      <c r="A20" s="14"/>
      <c r="B20" s="14">
        <v>2020</v>
      </c>
      <c r="C20" s="16" t="s">
        <v>100</v>
      </c>
      <c r="D20" s="44" t="s">
        <v>52</v>
      </c>
      <c r="E20" s="29">
        <v>64</v>
      </c>
    </row>
    <row r="21" spans="1:5" ht="15">
      <c r="A21" s="14"/>
      <c r="B21" s="14">
        <v>2021</v>
      </c>
      <c r="C21" s="16" t="s">
        <v>101</v>
      </c>
      <c r="D21" s="44" t="s">
        <v>52</v>
      </c>
      <c r="E21" s="29">
        <v>93</v>
      </c>
    </row>
    <row r="22" spans="1:6" ht="15">
      <c r="A22" s="14"/>
      <c r="B22" s="14"/>
      <c r="C22" s="16" t="s">
        <v>51</v>
      </c>
      <c r="D22" s="28">
        <v>23</v>
      </c>
      <c r="E22" s="28">
        <f>SUM(E6:E21)</f>
        <v>11913</v>
      </c>
      <c r="F22" s="51"/>
    </row>
    <row r="23" spans="1:5" ht="15">
      <c r="A23" s="14"/>
      <c r="B23" s="14"/>
      <c r="C23" s="16"/>
      <c r="D23" s="31"/>
      <c r="E23" s="28"/>
    </row>
    <row r="24" spans="1:5" ht="15">
      <c r="A24" s="23" t="s">
        <v>80</v>
      </c>
      <c r="B24" s="14">
        <v>2006</v>
      </c>
      <c r="C24" s="16" t="s">
        <v>62</v>
      </c>
      <c r="D24" s="31">
        <v>15</v>
      </c>
      <c r="E24" s="28">
        <v>9315</v>
      </c>
    </row>
    <row r="25" spans="1:5" ht="15">
      <c r="A25" s="23"/>
      <c r="B25" s="14">
        <v>2007</v>
      </c>
      <c r="C25" s="16" t="s">
        <v>43</v>
      </c>
      <c r="D25" s="31">
        <v>4</v>
      </c>
      <c r="E25" s="28">
        <v>1634</v>
      </c>
    </row>
    <row r="26" spans="1:5" ht="15">
      <c r="A26" s="23"/>
      <c r="B26" s="14">
        <v>2008</v>
      </c>
      <c r="C26" s="16" t="s">
        <v>44</v>
      </c>
      <c r="D26" s="31">
        <v>2</v>
      </c>
      <c r="E26" s="28">
        <v>950</v>
      </c>
    </row>
    <row r="27" spans="1:5" ht="15">
      <c r="A27" s="23"/>
      <c r="B27" s="14">
        <v>2009</v>
      </c>
      <c r="C27" s="16" t="s">
        <v>71</v>
      </c>
      <c r="D27" s="31">
        <v>2</v>
      </c>
      <c r="E27" s="28">
        <v>578</v>
      </c>
    </row>
    <row r="28" spans="1:5" ht="15">
      <c r="A28" s="23"/>
      <c r="B28" s="14">
        <v>2010</v>
      </c>
      <c r="C28" s="16" t="s">
        <v>77</v>
      </c>
      <c r="D28" s="31">
        <v>1</v>
      </c>
      <c r="E28" s="28">
        <v>538</v>
      </c>
    </row>
    <row r="29" spans="1:5" ht="15">
      <c r="A29" s="23"/>
      <c r="B29" s="14">
        <v>2011</v>
      </c>
      <c r="C29" s="16" t="s">
        <v>79</v>
      </c>
      <c r="D29" s="44" t="s">
        <v>54</v>
      </c>
      <c r="E29" s="29" t="s">
        <v>53</v>
      </c>
    </row>
    <row r="30" spans="1:5" ht="15">
      <c r="A30" s="23"/>
      <c r="B30" s="14">
        <v>2012</v>
      </c>
      <c r="C30" s="16" t="s">
        <v>70</v>
      </c>
      <c r="D30" s="44" t="s">
        <v>53</v>
      </c>
      <c r="E30" s="29" t="s">
        <v>52</v>
      </c>
    </row>
    <row r="31" spans="1:5" ht="15">
      <c r="A31" s="14"/>
      <c r="B31" s="14">
        <v>2013</v>
      </c>
      <c r="C31" s="16" t="s">
        <v>57</v>
      </c>
      <c r="D31" s="44" t="s">
        <v>52</v>
      </c>
      <c r="E31" s="29" t="s">
        <v>54</v>
      </c>
    </row>
    <row r="32" spans="1:5" ht="15">
      <c r="A32" s="14"/>
      <c r="B32" s="14">
        <v>2014</v>
      </c>
      <c r="C32" s="16" t="s">
        <v>64</v>
      </c>
      <c r="D32" s="44" t="s">
        <v>55</v>
      </c>
      <c r="E32" s="29" t="s">
        <v>52</v>
      </c>
    </row>
    <row r="33" spans="1:5" ht="15">
      <c r="A33" s="14"/>
      <c r="B33" s="14">
        <v>2015</v>
      </c>
      <c r="C33" s="16" t="s">
        <v>6</v>
      </c>
      <c r="D33" s="44" t="s">
        <v>54</v>
      </c>
      <c r="E33" s="29" t="s">
        <v>54</v>
      </c>
    </row>
    <row r="34" spans="1:5" ht="15">
      <c r="A34" s="14"/>
      <c r="B34" s="14">
        <v>2016</v>
      </c>
      <c r="C34" s="16" t="s">
        <v>7</v>
      </c>
      <c r="D34" s="44" t="s">
        <v>55</v>
      </c>
      <c r="E34" s="29" t="s">
        <v>52</v>
      </c>
    </row>
    <row r="35" spans="1:5" ht="15">
      <c r="A35" s="14"/>
      <c r="B35" s="14">
        <v>2017</v>
      </c>
      <c r="C35" s="16" t="s">
        <v>41</v>
      </c>
      <c r="D35" s="44" t="s">
        <v>55</v>
      </c>
      <c r="E35" s="29" t="s">
        <v>52</v>
      </c>
    </row>
    <row r="36" spans="1:5" ht="15">
      <c r="A36" s="14"/>
      <c r="B36" s="14">
        <v>2018</v>
      </c>
      <c r="C36" s="16" t="s">
        <v>92</v>
      </c>
      <c r="D36" s="44" t="s">
        <v>52</v>
      </c>
      <c r="E36" s="29">
        <v>839</v>
      </c>
    </row>
    <row r="37" spans="1:5" ht="15">
      <c r="A37" s="14"/>
      <c r="B37" s="14">
        <v>2019</v>
      </c>
      <c r="C37" s="16" t="s">
        <v>96</v>
      </c>
      <c r="D37" s="44" t="s">
        <v>52</v>
      </c>
      <c r="E37" s="29">
        <v>151</v>
      </c>
    </row>
    <row r="38" spans="1:5" ht="15">
      <c r="A38" s="14"/>
      <c r="B38" s="14">
        <v>2020</v>
      </c>
      <c r="C38" s="16" t="s">
        <v>100</v>
      </c>
      <c r="D38" s="44" t="s">
        <v>52</v>
      </c>
      <c r="E38" s="29">
        <v>110</v>
      </c>
    </row>
    <row r="39" spans="1:5" ht="15">
      <c r="A39" s="14"/>
      <c r="B39" s="14">
        <v>2021</v>
      </c>
      <c r="C39" s="16" t="s">
        <v>101</v>
      </c>
      <c r="D39" s="44" t="s">
        <v>52</v>
      </c>
      <c r="E39" s="29">
        <v>157</v>
      </c>
    </row>
    <row r="40" spans="1:6" ht="15">
      <c r="A40" s="23"/>
      <c r="B40" s="14"/>
      <c r="C40" s="16" t="s">
        <v>51</v>
      </c>
      <c r="D40" s="31">
        <f>SUM(D24:D37)</f>
        <v>24</v>
      </c>
      <c r="E40" s="28">
        <f>SUM(E24:E39)</f>
        <v>14272</v>
      </c>
      <c r="F40" s="51"/>
    </row>
    <row r="41" spans="1:5" ht="15">
      <c r="A41" s="23"/>
      <c r="B41" s="23"/>
      <c r="C41" s="16"/>
      <c r="D41" s="31"/>
      <c r="E41" s="28"/>
    </row>
    <row r="42" spans="1:5" ht="15">
      <c r="A42" s="23"/>
      <c r="B42" s="23"/>
      <c r="C42" s="16"/>
      <c r="D42" s="31"/>
      <c r="E42" s="28"/>
    </row>
    <row r="43" spans="1:5" ht="15">
      <c r="A43" s="23" t="s">
        <v>78</v>
      </c>
      <c r="B43" s="14">
        <v>2006</v>
      </c>
      <c r="C43" s="16" t="s">
        <v>62</v>
      </c>
      <c r="D43" s="31">
        <v>1</v>
      </c>
      <c r="E43" s="28">
        <v>478</v>
      </c>
    </row>
    <row r="44" spans="1:5" ht="15">
      <c r="A44" s="23"/>
      <c r="B44" s="14">
        <v>2007</v>
      </c>
      <c r="C44" s="16" t="s">
        <v>43</v>
      </c>
      <c r="D44" s="31">
        <v>1</v>
      </c>
      <c r="E44" s="28">
        <v>570</v>
      </c>
    </row>
    <row r="45" spans="1:5" ht="15">
      <c r="A45" s="23"/>
      <c r="B45" s="14">
        <v>2008</v>
      </c>
      <c r="C45" s="16" t="s">
        <v>44</v>
      </c>
      <c r="D45" s="31">
        <v>14</v>
      </c>
      <c r="E45" s="28">
        <v>3502</v>
      </c>
    </row>
    <row r="46" spans="1:5" ht="15">
      <c r="A46" s="23"/>
      <c r="B46" s="14">
        <v>2009</v>
      </c>
      <c r="C46" s="16" t="s">
        <v>61</v>
      </c>
      <c r="D46" s="31">
        <v>3</v>
      </c>
      <c r="E46" s="28">
        <v>959</v>
      </c>
    </row>
    <row r="47" spans="1:5" ht="15">
      <c r="A47" s="23"/>
      <c r="B47" s="14">
        <v>2010</v>
      </c>
      <c r="C47" s="16" t="s">
        <v>77</v>
      </c>
      <c r="D47" s="31">
        <v>4</v>
      </c>
      <c r="E47" s="28">
        <v>1103</v>
      </c>
    </row>
    <row r="48" spans="1:5" ht="15">
      <c r="A48" s="23"/>
      <c r="B48" s="14">
        <v>2011</v>
      </c>
      <c r="C48" s="16" t="s">
        <v>76</v>
      </c>
      <c r="D48" s="31">
        <v>1</v>
      </c>
      <c r="E48" s="28">
        <v>365</v>
      </c>
    </row>
    <row r="49" spans="1:5" ht="15">
      <c r="A49" s="23"/>
      <c r="B49" s="14">
        <v>2012</v>
      </c>
      <c r="C49" s="16" t="s">
        <v>75</v>
      </c>
      <c r="D49" s="44" t="s">
        <v>53</v>
      </c>
      <c r="E49" s="29" t="s">
        <v>54</v>
      </c>
    </row>
    <row r="50" spans="1:5" ht="15">
      <c r="A50" s="14"/>
      <c r="B50" s="14">
        <v>2013</v>
      </c>
      <c r="C50" s="16" t="s">
        <v>74</v>
      </c>
      <c r="D50" s="44" t="s">
        <v>52</v>
      </c>
      <c r="E50" s="29" t="s">
        <v>52</v>
      </c>
    </row>
    <row r="51" spans="1:5" ht="15">
      <c r="A51" s="14"/>
      <c r="B51" s="14">
        <v>2014</v>
      </c>
      <c r="C51" s="16" t="s">
        <v>73</v>
      </c>
      <c r="D51" s="44" t="s">
        <v>52</v>
      </c>
      <c r="E51" s="29" t="s">
        <v>54</v>
      </c>
    </row>
    <row r="52" spans="1:5" ht="15">
      <c r="A52" s="14"/>
      <c r="B52" s="14">
        <v>2015</v>
      </c>
      <c r="C52" s="16" t="s">
        <v>6</v>
      </c>
      <c r="D52" s="44" t="s">
        <v>55</v>
      </c>
      <c r="E52" s="29" t="s">
        <v>52</v>
      </c>
    </row>
    <row r="53" spans="1:5" ht="15">
      <c r="A53" s="14"/>
      <c r="B53" s="14">
        <v>2016</v>
      </c>
      <c r="C53" s="16" t="s">
        <v>7</v>
      </c>
      <c r="D53" s="44" t="s">
        <v>52</v>
      </c>
      <c r="E53" s="29" t="s">
        <v>52</v>
      </c>
    </row>
    <row r="54" spans="1:5" ht="15">
      <c r="A54" s="14"/>
      <c r="B54" s="14">
        <v>2017</v>
      </c>
      <c r="C54" s="16" t="s">
        <v>41</v>
      </c>
      <c r="D54" s="44" t="s">
        <v>52</v>
      </c>
      <c r="E54" s="29" t="s">
        <v>55</v>
      </c>
    </row>
    <row r="55" spans="1:5" ht="15">
      <c r="A55" s="14"/>
      <c r="B55" s="14">
        <v>2018</v>
      </c>
      <c r="C55" s="16" t="s">
        <v>92</v>
      </c>
      <c r="D55" s="44" t="s">
        <v>52</v>
      </c>
      <c r="E55" s="29">
        <v>272</v>
      </c>
    </row>
    <row r="56" spans="1:5" ht="15">
      <c r="A56" s="14"/>
      <c r="B56" s="14">
        <v>2019</v>
      </c>
      <c r="C56" s="16" t="s">
        <v>96</v>
      </c>
      <c r="D56" s="44" t="s">
        <v>52</v>
      </c>
      <c r="E56" s="29">
        <v>66</v>
      </c>
    </row>
    <row r="57" spans="1:5" ht="15">
      <c r="A57" s="14"/>
      <c r="B57" s="14">
        <v>2020</v>
      </c>
      <c r="C57" s="16" t="s">
        <v>100</v>
      </c>
      <c r="D57" s="50">
        <v>-5</v>
      </c>
      <c r="E57" s="29">
        <v>78</v>
      </c>
    </row>
    <row r="58" spans="1:5" ht="15">
      <c r="A58" s="14"/>
      <c r="B58" s="14">
        <v>2021</v>
      </c>
      <c r="C58" s="16" t="s">
        <v>101</v>
      </c>
      <c r="D58" s="44" t="s">
        <v>52</v>
      </c>
      <c r="E58" s="29">
        <v>61</v>
      </c>
    </row>
    <row r="59" spans="1:6" ht="15">
      <c r="A59" s="23"/>
      <c r="B59" s="23"/>
      <c r="C59" s="16" t="s">
        <v>51</v>
      </c>
      <c r="D59" s="28">
        <f>SUM(D43:D57)</f>
        <v>19</v>
      </c>
      <c r="E59" s="28">
        <f>SUM(E43:E58)</f>
        <v>7454</v>
      </c>
      <c r="F59" s="51"/>
    </row>
    <row r="60" spans="1:5" ht="15">
      <c r="A60" s="40"/>
      <c r="B60" s="40"/>
      <c r="C60" s="45"/>
      <c r="D60" s="40"/>
      <c r="E60" s="40"/>
    </row>
    <row r="61" spans="1:5" ht="15">
      <c r="A61" s="23" t="s">
        <v>72</v>
      </c>
      <c r="B61" s="14">
        <v>2006</v>
      </c>
      <c r="C61" s="16" t="s">
        <v>62</v>
      </c>
      <c r="D61" s="44" t="s">
        <v>52</v>
      </c>
      <c r="E61" s="29" t="s">
        <v>54</v>
      </c>
    </row>
    <row r="62" spans="1:5" ht="15">
      <c r="A62" s="23"/>
      <c r="B62" s="14">
        <v>2007</v>
      </c>
      <c r="C62" s="16" t="s">
        <v>43</v>
      </c>
      <c r="D62" s="31">
        <v>4</v>
      </c>
      <c r="E62" s="28">
        <v>1354</v>
      </c>
    </row>
    <row r="63" spans="1:5" ht="15">
      <c r="A63" s="23"/>
      <c r="B63" s="14">
        <v>2008</v>
      </c>
      <c r="C63" s="16" t="s">
        <v>44</v>
      </c>
      <c r="D63" s="31">
        <v>5</v>
      </c>
      <c r="E63" s="28">
        <v>1965</v>
      </c>
    </row>
    <row r="64" spans="1:5" ht="15">
      <c r="A64" s="14"/>
      <c r="B64" s="14">
        <v>2009</v>
      </c>
      <c r="C64" s="16" t="s">
        <v>71</v>
      </c>
      <c r="D64" s="44" t="s">
        <v>52</v>
      </c>
      <c r="E64" s="29" t="s">
        <v>54</v>
      </c>
    </row>
    <row r="65" spans="1:5" ht="15">
      <c r="A65" s="14"/>
      <c r="B65" s="14">
        <v>2010</v>
      </c>
      <c r="C65" s="16" t="s">
        <v>97</v>
      </c>
      <c r="D65" s="44" t="s">
        <v>52</v>
      </c>
      <c r="E65" s="29" t="s">
        <v>52</v>
      </c>
    </row>
    <row r="66" spans="1:5" ht="15">
      <c r="A66" s="14"/>
      <c r="B66" s="14">
        <v>2010</v>
      </c>
      <c r="C66" s="16" t="s">
        <v>66</v>
      </c>
      <c r="D66" s="44" t="s">
        <v>52</v>
      </c>
      <c r="E66" s="29" t="s">
        <v>52</v>
      </c>
    </row>
    <row r="67" spans="1:5" ht="15">
      <c r="A67" s="14"/>
      <c r="B67" s="14">
        <v>2011</v>
      </c>
      <c r="C67" s="16" t="s">
        <v>59</v>
      </c>
      <c r="D67" s="44" t="s">
        <v>52</v>
      </c>
      <c r="E67" s="29" t="s">
        <v>52</v>
      </c>
    </row>
    <row r="68" spans="1:5" ht="15">
      <c r="A68" s="14"/>
      <c r="B68" s="14">
        <v>2012</v>
      </c>
      <c r="C68" s="16" t="s">
        <v>70</v>
      </c>
      <c r="D68" s="44" t="s">
        <v>52</v>
      </c>
      <c r="E68" s="29" t="s">
        <v>52</v>
      </c>
    </row>
    <row r="69" spans="1:5" ht="15">
      <c r="A69" s="14"/>
      <c r="B69" s="14">
        <v>2013</v>
      </c>
      <c r="C69" s="16" t="s">
        <v>65</v>
      </c>
      <c r="D69" s="44" t="s">
        <v>52</v>
      </c>
      <c r="E69" s="29" t="s">
        <v>54</v>
      </c>
    </row>
    <row r="70" spans="1:5" ht="15">
      <c r="A70" s="14"/>
      <c r="B70" s="14">
        <v>2014</v>
      </c>
      <c r="C70" s="16" t="s">
        <v>69</v>
      </c>
      <c r="D70" s="44" t="s">
        <v>54</v>
      </c>
      <c r="E70" s="29" t="s">
        <v>53</v>
      </c>
    </row>
    <row r="71" spans="1:5" ht="15">
      <c r="A71" s="14"/>
      <c r="B71" s="14">
        <v>2015</v>
      </c>
      <c r="C71" s="16" t="s">
        <v>6</v>
      </c>
      <c r="D71" s="44" t="s">
        <v>55</v>
      </c>
      <c r="E71" s="29" t="s">
        <v>52</v>
      </c>
    </row>
    <row r="72" spans="1:5" ht="15">
      <c r="A72" s="14"/>
      <c r="B72" s="14">
        <v>2016</v>
      </c>
      <c r="C72" s="16" t="s">
        <v>7</v>
      </c>
      <c r="D72" s="44" t="s">
        <v>56</v>
      </c>
      <c r="E72" s="29" t="s">
        <v>52</v>
      </c>
    </row>
    <row r="73" spans="1:5" ht="15">
      <c r="A73" s="14"/>
      <c r="B73" s="14">
        <v>2017</v>
      </c>
      <c r="C73" s="16" t="s">
        <v>41</v>
      </c>
      <c r="D73" s="44" t="s">
        <v>52</v>
      </c>
      <c r="E73" s="29" t="s">
        <v>55</v>
      </c>
    </row>
    <row r="74" spans="1:5" ht="15">
      <c r="A74" s="14"/>
      <c r="B74" s="14">
        <v>2018</v>
      </c>
      <c r="C74" s="16" t="s">
        <v>92</v>
      </c>
      <c r="D74" s="44" t="s">
        <v>52</v>
      </c>
      <c r="E74" s="29">
        <v>101</v>
      </c>
    </row>
    <row r="75" spans="1:5" ht="15">
      <c r="A75" s="14"/>
      <c r="B75" s="14">
        <v>2019</v>
      </c>
      <c r="C75" s="16" t="s">
        <v>96</v>
      </c>
      <c r="D75" s="44" t="s">
        <v>52</v>
      </c>
      <c r="E75" s="29">
        <v>27</v>
      </c>
    </row>
    <row r="76" spans="1:5" ht="15">
      <c r="A76" s="14"/>
      <c r="B76" s="14">
        <v>2020</v>
      </c>
      <c r="C76" s="16" t="s">
        <v>100</v>
      </c>
      <c r="D76" s="44" t="s">
        <v>52</v>
      </c>
      <c r="E76" s="29">
        <v>14</v>
      </c>
    </row>
    <row r="77" spans="1:5" ht="15">
      <c r="A77" s="14"/>
      <c r="B77" s="14">
        <v>2021</v>
      </c>
      <c r="C77" s="16" t="s">
        <v>101</v>
      </c>
      <c r="D77" s="44" t="s">
        <v>52</v>
      </c>
      <c r="E77" s="29">
        <v>5</v>
      </c>
    </row>
    <row r="78" spans="1:6" ht="15">
      <c r="A78" s="14"/>
      <c r="B78" s="14"/>
      <c r="C78" s="16" t="s">
        <v>51</v>
      </c>
      <c r="D78" s="44">
        <v>9</v>
      </c>
      <c r="E78" s="29">
        <f>SUM(E61:E77)</f>
        <v>3466</v>
      </c>
      <c r="F78" s="51"/>
    </row>
    <row r="79" spans="1:5" ht="15">
      <c r="A79" s="14"/>
      <c r="B79" s="14"/>
      <c r="C79" s="16"/>
      <c r="D79" s="31"/>
      <c r="E79" s="28"/>
    </row>
    <row r="80" spans="1:5" ht="15">
      <c r="A80" s="14"/>
      <c r="B80" s="14"/>
      <c r="C80" s="16"/>
      <c r="D80" s="31"/>
      <c r="E80" s="28"/>
    </row>
    <row r="81" spans="1:5" ht="15">
      <c r="A81" s="23" t="s">
        <v>68</v>
      </c>
      <c r="B81" s="14">
        <v>2006</v>
      </c>
      <c r="C81" s="16" t="s">
        <v>62</v>
      </c>
      <c r="D81" s="31">
        <v>10</v>
      </c>
      <c r="E81" s="28">
        <v>1887</v>
      </c>
    </row>
    <row r="82" spans="1:5" ht="15">
      <c r="A82" s="23"/>
      <c r="B82" s="14">
        <v>2007</v>
      </c>
      <c r="C82" s="16" t="s">
        <v>43</v>
      </c>
      <c r="D82" s="31">
        <v>3</v>
      </c>
      <c r="E82" s="28">
        <v>803</v>
      </c>
    </row>
    <row r="83" spans="1:5" ht="15">
      <c r="A83" s="23"/>
      <c r="B83" s="14">
        <v>2008</v>
      </c>
      <c r="C83" s="16" t="s">
        <v>44</v>
      </c>
      <c r="D83" s="31">
        <v>2</v>
      </c>
      <c r="E83" s="28">
        <v>652</v>
      </c>
    </row>
    <row r="84" spans="1:5" ht="15">
      <c r="A84" s="23"/>
      <c r="B84" s="14">
        <v>2009</v>
      </c>
      <c r="C84" s="16" t="s">
        <v>67</v>
      </c>
      <c r="D84" s="44" t="s">
        <v>52</v>
      </c>
      <c r="E84" s="29" t="s">
        <v>52</v>
      </c>
    </row>
    <row r="85" spans="1:5" ht="15">
      <c r="A85" s="23"/>
      <c r="B85" s="14">
        <v>2010</v>
      </c>
      <c r="C85" s="16" t="s">
        <v>66</v>
      </c>
      <c r="D85" s="44" t="s">
        <v>55</v>
      </c>
      <c r="E85" s="29" t="s">
        <v>55</v>
      </c>
    </row>
    <row r="86" spans="1:5" ht="15">
      <c r="A86" s="23"/>
      <c r="B86" s="14">
        <v>2011</v>
      </c>
      <c r="C86" s="16" t="s">
        <v>59</v>
      </c>
      <c r="D86" s="44" t="s">
        <v>54</v>
      </c>
      <c r="E86" s="29" t="s">
        <v>55</v>
      </c>
    </row>
    <row r="87" spans="1:5" ht="15">
      <c r="A87" s="23"/>
      <c r="B87" s="14">
        <v>2012</v>
      </c>
      <c r="C87" s="16" t="s">
        <v>58</v>
      </c>
      <c r="D87" s="44" t="s">
        <v>54</v>
      </c>
      <c r="E87" s="29" t="s">
        <v>55</v>
      </c>
    </row>
    <row r="88" spans="1:5" ht="15">
      <c r="A88" s="14"/>
      <c r="B88" s="14">
        <v>2013</v>
      </c>
      <c r="C88" s="16" t="s">
        <v>65</v>
      </c>
      <c r="D88" s="44" t="s">
        <v>53</v>
      </c>
      <c r="E88" s="29" t="s">
        <v>54</v>
      </c>
    </row>
    <row r="89" spans="1:5" ht="15">
      <c r="A89" s="14"/>
      <c r="B89" s="14">
        <v>2014</v>
      </c>
      <c r="C89" s="16" t="s">
        <v>64</v>
      </c>
      <c r="D89" s="44" t="s">
        <v>52</v>
      </c>
      <c r="E89" s="29" t="s">
        <v>54</v>
      </c>
    </row>
    <row r="90" spans="1:5" ht="15">
      <c r="A90" s="14"/>
      <c r="B90" s="14">
        <v>2015</v>
      </c>
      <c r="C90" s="16" t="s">
        <v>6</v>
      </c>
      <c r="D90" s="44" t="s">
        <v>53</v>
      </c>
      <c r="E90" s="29" t="s">
        <v>52</v>
      </c>
    </row>
    <row r="91" spans="1:5" ht="15">
      <c r="A91" s="14"/>
      <c r="B91" s="14">
        <v>2016</v>
      </c>
      <c r="C91" s="16" t="s">
        <v>7</v>
      </c>
      <c r="D91" s="44" t="s">
        <v>56</v>
      </c>
      <c r="E91" s="29" t="s">
        <v>53</v>
      </c>
    </row>
    <row r="92" spans="1:5" ht="15">
      <c r="A92" s="14"/>
      <c r="B92" s="14">
        <v>2017</v>
      </c>
      <c r="C92" s="16" t="s">
        <v>41</v>
      </c>
      <c r="D92" s="44" t="s">
        <v>55</v>
      </c>
      <c r="E92" s="29" t="s">
        <v>52</v>
      </c>
    </row>
    <row r="93" spans="1:5" ht="15">
      <c r="A93" s="14"/>
      <c r="B93" s="14">
        <v>2018</v>
      </c>
      <c r="C93" s="16" t="s">
        <v>93</v>
      </c>
      <c r="D93" s="44" t="s">
        <v>52</v>
      </c>
      <c r="E93" s="49">
        <v>-38</v>
      </c>
    </row>
    <row r="94" spans="1:5" ht="15">
      <c r="A94" s="14"/>
      <c r="B94" s="14">
        <v>2019</v>
      </c>
      <c r="C94" s="16" t="s">
        <v>96</v>
      </c>
      <c r="D94" s="44" t="s">
        <v>52</v>
      </c>
      <c r="E94" s="49">
        <v>-12</v>
      </c>
    </row>
    <row r="95" spans="1:5" ht="15">
      <c r="A95" s="14"/>
      <c r="B95" s="14">
        <v>2020</v>
      </c>
      <c r="C95" s="16" t="s">
        <v>100</v>
      </c>
      <c r="D95" s="44" t="s">
        <v>52</v>
      </c>
      <c r="E95" s="49">
        <v>-10</v>
      </c>
    </row>
    <row r="96" spans="1:5" ht="15">
      <c r="A96" s="14"/>
      <c r="B96" s="14">
        <v>2021</v>
      </c>
      <c r="C96" s="16" t="s">
        <v>101</v>
      </c>
      <c r="D96" s="44" t="s">
        <v>52</v>
      </c>
      <c r="E96" s="49">
        <v>-20</v>
      </c>
    </row>
    <row r="97" spans="1:6" ht="15">
      <c r="A97" s="23"/>
      <c r="B97" s="23"/>
      <c r="C97" s="16" t="s">
        <v>51</v>
      </c>
      <c r="D97" s="31">
        <f>SUM(D81:D94)</f>
        <v>15</v>
      </c>
      <c r="E97" s="28">
        <f>SUM(E81:E96)</f>
        <v>3262</v>
      </c>
      <c r="F97" s="51"/>
    </row>
    <row r="98" spans="1:5" ht="15">
      <c r="A98" s="23"/>
      <c r="B98" s="23"/>
      <c r="C98" s="16"/>
      <c r="D98" s="31"/>
      <c r="E98" s="28"/>
    </row>
    <row r="99" spans="1:5" ht="15">
      <c r="A99" s="23" t="s">
        <v>63</v>
      </c>
      <c r="B99" s="14">
        <v>2006</v>
      </c>
      <c r="C99" s="16" t="s">
        <v>62</v>
      </c>
      <c r="D99" s="31">
        <v>49</v>
      </c>
      <c r="E99" s="28">
        <v>22868</v>
      </c>
    </row>
    <row r="100" spans="1:5" ht="15">
      <c r="A100" s="23"/>
      <c r="B100" s="14">
        <v>2007</v>
      </c>
      <c r="C100" s="16" t="s">
        <v>43</v>
      </c>
      <c r="D100" s="31">
        <v>12</v>
      </c>
      <c r="E100" s="28">
        <v>4361</v>
      </c>
    </row>
    <row r="101" spans="1:5" ht="15">
      <c r="A101" s="23"/>
      <c r="B101" s="14">
        <v>2008</v>
      </c>
      <c r="C101" s="16" t="s">
        <v>44</v>
      </c>
      <c r="D101" s="31">
        <v>23</v>
      </c>
      <c r="E101" s="28">
        <v>7069</v>
      </c>
    </row>
    <row r="102" spans="1:5" ht="15">
      <c r="A102" s="23"/>
      <c r="B102" s="14">
        <v>2009</v>
      </c>
      <c r="C102" s="16" t="s">
        <v>61</v>
      </c>
      <c r="D102" s="31">
        <v>5</v>
      </c>
      <c r="E102" s="28">
        <v>1537</v>
      </c>
    </row>
    <row r="103" spans="1:5" ht="15">
      <c r="A103" s="14"/>
      <c r="B103" s="14">
        <v>2010</v>
      </c>
      <c r="C103" s="16" t="s">
        <v>60</v>
      </c>
      <c r="D103" s="31">
        <v>5</v>
      </c>
      <c r="E103" s="28">
        <v>1641</v>
      </c>
    </row>
    <row r="104" spans="1:5" ht="15">
      <c r="A104" s="14"/>
      <c r="B104" s="14">
        <v>2011</v>
      </c>
      <c r="C104" s="16" t="s">
        <v>59</v>
      </c>
      <c r="D104" s="31">
        <v>1</v>
      </c>
      <c r="E104" s="28">
        <v>365</v>
      </c>
    </row>
    <row r="105" spans="1:5" ht="15">
      <c r="A105" s="14"/>
      <c r="B105" s="14">
        <v>2012</v>
      </c>
      <c r="C105" s="16" t="s">
        <v>58</v>
      </c>
      <c r="D105" s="44" t="s">
        <v>54</v>
      </c>
      <c r="E105" s="29" t="s">
        <v>52</v>
      </c>
    </row>
    <row r="106" spans="1:5" ht="15">
      <c r="A106" s="14"/>
      <c r="B106" s="14">
        <v>2013</v>
      </c>
      <c r="C106" s="16" t="s">
        <v>57</v>
      </c>
      <c r="D106" s="44" t="s">
        <v>56</v>
      </c>
      <c r="E106" s="29" t="s">
        <v>55</v>
      </c>
    </row>
    <row r="107" spans="1:5" ht="15">
      <c r="A107" s="14"/>
      <c r="B107" s="14">
        <v>2014</v>
      </c>
      <c r="C107" s="16" t="s">
        <v>10</v>
      </c>
      <c r="D107" s="44" t="s">
        <v>55</v>
      </c>
      <c r="E107" s="29" t="s">
        <v>52</v>
      </c>
    </row>
    <row r="108" spans="1:5" ht="15">
      <c r="A108" s="14"/>
      <c r="B108" s="14">
        <v>2015</v>
      </c>
      <c r="C108" s="16" t="s">
        <v>6</v>
      </c>
      <c r="D108" s="44" t="s">
        <v>52</v>
      </c>
      <c r="E108" s="29" t="s">
        <v>54</v>
      </c>
    </row>
    <row r="109" spans="1:5" ht="15">
      <c r="A109" s="14"/>
      <c r="B109" s="14">
        <v>2016</v>
      </c>
      <c r="C109" s="16" t="s">
        <v>7</v>
      </c>
      <c r="D109" s="44" t="s">
        <v>53</v>
      </c>
      <c r="E109" s="29" t="s">
        <v>53</v>
      </c>
    </row>
    <row r="110" spans="1:5" ht="15">
      <c r="A110" s="14"/>
      <c r="B110" s="14">
        <v>2017</v>
      </c>
      <c r="C110" s="16" t="s">
        <v>41</v>
      </c>
      <c r="D110" s="44" t="s">
        <v>52</v>
      </c>
      <c r="E110" s="29" t="s">
        <v>52</v>
      </c>
    </row>
    <row r="111" spans="1:5" ht="15">
      <c r="A111" s="14"/>
      <c r="B111" s="14">
        <v>2018</v>
      </c>
      <c r="C111" s="16" t="s">
        <v>92</v>
      </c>
      <c r="D111" s="44" t="s">
        <v>52</v>
      </c>
      <c r="E111" s="29">
        <v>1663</v>
      </c>
    </row>
    <row r="112" spans="1:5" ht="15">
      <c r="A112" s="14"/>
      <c r="B112" s="14">
        <v>2019</v>
      </c>
      <c r="C112" s="16" t="s">
        <v>96</v>
      </c>
      <c r="D112" s="44" t="s">
        <v>52</v>
      </c>
      <c r="E112" s="29">
        <v>311</v>
      </c>
    </row>
    <row r="113" spans="1:5" ht="15">
      <c r="A113" s="14"/>
      <c r="B113" s="14">
        <v>2020</v>
      </c>
      <c r="C113" s="16" t="s">
        <v>100</v>
      </c>
      <c r="D113" s="50">
        <v>-5</v>
      </c>
      <c r="E113" s="29">
        <v>256</v>
      </c>
    </row>
    <row r="114" spans="1:5" ht="15">
      <c r="A114" s="14"/>
      <c r="B114" s="14">
        <v>2021</v>
      </c>
      <c r="C114" s="16" t="s">
        <v>101</v>
      </c>
      <c r="D114" s="44" t="s">
        <v>52</v>
      </c>
      <c r="E114" s="29">
        <v>296</v>
      </c>
    </row>
    <row r="115" spans="1:6" ht="15">
      <c r="A115" s="14"/>
      <c r="B115" s="14"/>
      <c r="C115" s="16" t="s">
        <v>51</v>
      </c>
      <c r="D115" s="31">
        <f>SUM(D99:D113)</f>
        <v>90</v>
      </c>
      <c r="E115" s="28">
        <f>SUM(E99:E114)</f>
        <v>40367</v>
      </c>
      <c r="F115" s="51"/>
    </row>
    <row r="116" spans="1:5" ht="15">
      <c r="A116" s="43"/>
      <c r="B116" s="43"/>
      <c r="C116" s="42"/>
      <c r="D116" s="41"/>
      <c r="E116" s="41"/>
    </row>
    <row r="117" spans="1:4" ht="15">
      <c r="A117" s="40" t="s">
        <v>50</v>
      </c>
      <c r="B117" s="40"/>
      <c r="C117" s="36"/>
      <c r="D117" s="37"/>
    </row>
    <row r="118" spans="1:4" ht="15">
      <c r="A118" s="61" t="s">
        <v>103</v>
      </c>
      <c r="B118" s="36"/>
      <c r="C118" s="36"/>
      <c r="D118" s="37"/>
    </row>
  </sheetData>
  <sheetProtection/>
  <mergeCells count="1"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安曇野市役所</cp:lastModifiedBy>
  <cp:lastPrinted>2022-02-01T05:09:50Z</cp:lastPrinted>
  <dcterms:created xsi:type="dcterms:W3CDTF">2017-03-13T00:09:07Z</dcterms:created>
  <dcterms:modified xsi:type="dcterms:W3CDTF">2023-04-26T08:18:23Z</dcterms:modified>
  <cp:category/>
  <cp:version/>
  <cp:contentType/>
  <cp:contentStatus/>
</cp:coreProperties>
</file>