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5E489371-84C0-4CAB-A6BF-6C30B83C1AD7}" xr6:coauthVersionLast="47" xr6:coauthVersionMax="47" xr10:uidLastSave="{00000000-0000-0000-0000-000000000000}"/>
  <bookViews>
    <workbookView xWindow="28680" yWindow="-120" windowWidth="29040" windowHeight="15840"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<sst xmlns="http://schemas.openxmlformats.org/spreadsheetml/2006/main" count="1438" uniqueCount="214">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</sst>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99"/>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x14ac:dyDescent="0.4">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x14ac:dyDescent="0.4">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x14ac:dyDescent="0.4">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x14ac:dyDescent="0.4">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x14ac:dyDescent="0.4">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x14ac:dyDescent="0.4">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x14ac:dyDescent="0.4">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x14ac:dyDescent="0.4">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x14ac:dyDescent="0.4">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x14ac:dyDescent="0.4">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x14ac:dyDescent="0.4">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x14ac:dyDescent="0.4">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x14ac:dyDescent="0.45">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92" t="s">
        <v>182</v>
      </c>
      <c r="H62" s="292"/>
      <c r="I62" s="292"/>
      <c r="J62" s="292"/>
      <c r="K62" s="292"/>
      <c r="L62" s="292"/>
      <c r="M62" s="292"/>
      <c r="N62" s="292"/>
      <c r="O62" s="292"/>
      <c r="P62" s="292"/>
      <c r="Q62" s="292"/>
      <c r="R62" s="293"/>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 "生活相談員", AX22:AY60)=0,"",SUMIF($F$22:$F$60,"生活相談員",AX22:AY60))</f>
        <v/>
      </c>
      <c r="AY62" s="295"/>
      <c r="AZ62" s="315" t="str">
        <f>IF(AX62="","",IF($BB$3="４週",AX62/4,IF($BB$3="暦月",AX62/('通所型サービス（1枚版）'!$BB$8/7),"")))</f>
        <v/>
      </c>
      <c r="BA62" s="316"/>
      <c r="BB62" s="317"/>
      <c r="BC62" s="318"/>
      <c r="BD62" s="318"/>
      <c r="BE62" s="318"/>
      <c r="BF62" s="319"/>
    </row>
    <row r="63" spans="2:58" ht="20.25" customHeight="1" x14ac:dyDescent="0.4">
      <c r="B63" s="55"/>
      <c r="C63" s="27"/>
      <c r="D63" s="27"/>
      <c r="E63" s="27"/>
      <c r="F63" s="27"/>
      <c r="G63" s="326" t="s">
        <v>183</v>
      </c>
      <c r="H63" s="326"/>
      <c r="I63" s="326"/>
      <c r="J63" s="326"/>
      <c r="K63" s="326"/>
      <c r="L63" s="326"/>
      <c r="M63" s="326"/>
      <c r="N63" s="326"/>
      <c r="O63" s="326"/>
      <c r="P63" s="326"/>
      <c r="Q63" s="326"/>
      <c r="R63" s="327"/>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 "介護職員", AX22:AX60)=0,"",SUMIF($F$22:$F$60, "介護職員", AX22:AX60))</f>
        <v/>
      </c>
      <c r="AY63" s="329"/>
      <c r="AZ63" s="330" t="str">
        <f>IF(AX63="","",IF($BB$3="４週",AX63/4,IF($BB$3="暦月",AX63/('通所型サービス（1枚版）'!$BB$8/7),"")))</f>
        <v/>
      </c>
      <c r="BA63" s="331"/>
      <c r="BB63" s="320"/>
      <c r="BC63" s="321"/>
      <c r="BD63" s="321"/>
      <c r="BE63" s="321"/>
      <c r="BF63" s="322"/>
    </row>
    <row r="64" spans="2:58" ht="20.25" customHeight="1" x14ac:dyDescent="0.4">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1:73" ht="20.25" customHeight="1" x14ac:dyDescent="0.4">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1:73" ht="20.25" customHeight="1" thickBot="1" x14ac:dyDescent="0.45">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1:73" ht="18.75" customHeight="1" x14ac:dyDescent="0.4">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1:73" ht="18.75" customHeight="1" x14ac:dyDescent="0.4">
      <c r="B68" s="366"/>
      <c r="C68" s="367"/>
      <c r="D68" s="367"/>
      <c r="E68" s="367"/>
      <c r="F68" s="367"/>
      <c r="G68" s="367"/>
      <c r="H68" s="367"/>
      <c r="I68" s="367"/>
      <c r="J68" s="367"/>
      <c r="K68" s="368"/>
      <c r="L68" s="374" t="s">
        <v>5</v>
      </c>
      <c r="M68" s="374"/>
      <c r="N68" s="374"/>
      <c r="O68" s="374"/>
      <c r="P68" s="374"/>
      <c r="Q68" s="374"/>
      <c r="R68" s="375"/>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1:73" ht="18.75" customHeight="1" x14ac:dyDescent="0.4">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1:73" ht="18.75" customHeight="1" x14ac:dyDescent="0.4">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1:73" ht="18.75" customHeight="1" thickBot="1" x14ac:dyDescent="0.45">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118"/>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x14ac:dyDescent="0.4">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x14ac:dyDescent="0.4">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x14ac:dyDescent="0.4">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x14ac:dyDescent="0.4">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x14ac:dyDescent="0.4">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x14ac:dyDescent="0.4">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x14ac:dyDescent="0.4">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x14ac:dyDescent="0.4">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x14ac:dyDescent="0.4">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x14ac:dyDescent="0.4">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x14ac:dyDescent="0.4">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x14ac:dyDescent="0.4">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x14ac:dyDescent="0.4">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x14ac:dyDescent="0.4">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x14ac:dyDescent="0.4">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x14ac:dyDescent="0.4">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x14ac:dyDescent="0.4">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x14ac:dyDescent="0.4">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x14ac:dyDescent="0.4">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x14ac:dyDescent="0.4">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x14ac:dyDescent="0.4">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x14ac:dyDescent="0.4">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x14ac:dyDescent="0.4">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x14ac:dyDescent="0.4">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x14ac:dyDescent="0.4">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x14ac:dyDescent="0.4">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x14ac:dyDescent="0.4">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x14ac:dyDescent="0.4">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x14ac:dyDescent="0.4">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x14ac:dyDescent="0.4">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x14ac:dyDescent="0.4">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x14ac:dyDescent="0.4">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x14ac:dyDescent="0.4">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x14ac:dyDescent="0.4">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x14ac:dyDescent="0.4">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x14ac:dyDescent="0.4">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x14ac:dyDescent="0.4">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x14ac:dyDescent="0.4">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x14ac:dyDescent="0.4">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x14ac:dyDescent="0.4">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x14ac:dyDescent="0.4">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x14ac:dyDescent="0.4">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x14ac:dyDescent="0.4">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x14ac:dyDescent="0.4">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x14ac:dyDescent="0.4">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x14ac:dyDescent="0.4">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x14ac:dyDescent="0.4">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x14ac:dyDescent="0.4">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x14ac:dyDescent="0.4">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x14ac:dyDescent="0.4">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x14ac:dyDescent="0.4">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x14ac:dyDescent="0.4">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x14ac:dyDescent="0.4">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x14ac:dyDescent="0.4">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x14ac:dyDescent="0.4">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x14ac:dyDescent="0.4">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x14ac:dyDescent="0.4">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x14ac:dyDescent="0.4">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x14ac:dyDescent="0.4">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x14ac:dyDescent="0.4">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x14ac:dyDescent="0.4">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x14ac:dyDescent="0.4">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x14ac:dyDescent="0.4">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x14ac:dyDescent="0.4">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x14ac:dyDescent="0.4">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x14ac:dyDescent="0.4">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x14ac:dyDescent="0.4">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x14ac:dyDescent="0.4">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x14ac:dyDescent="0.4">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x14ac:dyDescent="0.4">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x14ac:dyDescent="0.4">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x14ac:dyDescent="0.4">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x14ac:dyDescent="0.4">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x14ac:dyDescent="0.4">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x14ac:dyDescent="0.4">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x14ac:dyDescent="0.4">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x14ac:dyDescent="0.4">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x14ac:dyDescent="0.4">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x14ac:dyDescent="0.4">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x14ac:dyDescent="0.4">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x14ac:dyDescent="0.4">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x14ac:dyDescent="0.4">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x14ac:dyDescent="0.4">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x14ac:dyDescent="0.4">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x14ac:dyDescent="0.4">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x14ac:dyDescent="0.4">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x14ac:dyDescent="0.4">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x14ac:dyDescent="0.4">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x14ac:dyDescent="0.4">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x14ac:dyDescent="0.4">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x14ac:dyDescent="0.4">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x14ac:dyDescent="0.4">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x14ac:dyDescent="0.4">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x14ac:dyDescent="0.4">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x14ac:dyDescent="0.4">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x14ac:dyDescent="0.4">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x14ac:dyDescent="0.4">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x14ac:dyDescent="0.4">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x14ac:dyDescent="0.4">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x14ac:dyDescent="0.4">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x14ac:dyDescent="0.4">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x14ac:dyDescent="0.4">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x14ac:dyDescent="0.4">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x14ac:dyDescent="0.4">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x14ac:dyDescent="0.4">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x14ac:dyDescent="0.4">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x14ac:dyDescent="0.4">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x14ac:dyDescent="0.4">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x14ac:dyDescent="0.4">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x14ac:dyDescent="0.4">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x14ac:dyDescent="0.4">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x14ac:dyDescent="0.4">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x14ac:dyDescent="0.4">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x14ac:dyDescent="0.4">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x14ac:dyDescent="0.4">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x14ac:dyDescent="0.4">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x14ac:dyDescent="0.4">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x14ac:dyDescent="0.4">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x14ac:dyDescent="0.4">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x14ac:dyDescent="0.4">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x14ac:dyDescent="0.4">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x14ac:dyDescent="0.4">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x14ac:dyDescent="0.4">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x14ac:dyDescent="0.4">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x14ac:dyDescent="0.4">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x14ac:dyDescent="0.4">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x14ac:dyDescent="0.4">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x14ac:dyDescent="0.4">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x14ac:dyDescent="0.4">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x14ac:dyDescent="0.4">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x14ac:dyDescent="0.4">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x14ac:dyDescent="0.4">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x14ac:dyDescent="0.4">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x14ac:dyDescent="0.4">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x14ac:dyDescent="0.4">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x14ac:dyDescent="0.4">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x14ac:dyDescent="0.4">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x14ac:dyDescent="0.4">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x14ac:dyDescent="0.4">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x14ac:dyDescent="0.4">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x14ac:dyDescent="0.4">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x14ac:dyDescent="0.4">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x14ac:dyDescent="0.4">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x14ac:dyDescent="0.4">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x14ac:dyDescent="0.4">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x14ac:dyDescent="0.4">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x14ac:dyDescent="0.4">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x14ac:dyDescent="0.4">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x14ac:dyDescent="0.4">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x14ac:dyDescent="0.4">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x14ac:dyDescent="0.4">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x14ac:dyDescent="0.4">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x14ac:dyDescent="0.4">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x14ac:dyDescent="0.4">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x14ac:dyDescent="0.4">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x14ac:dyDescent="0.4">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x14ac:dyDescent="0.4">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x14ac:dyDescent="0.4">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x14ac:dyDescent="0.4">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x14ac:dyDescent="0.4">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x14ac:dyDescent="0.4">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x14ac:dyDescent="0.4">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x14ac:dyDescent="0.4">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x14ac:dyDescent="0.4">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x14ac:dyDescent="0.4">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x14ac:dyDescent="0.4">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x14ac:dyDescent="0.4">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x14ac:dyDescent="0.4">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x14ac:dyDescent="0.4">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x14ac:dyDescent="0.4">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x14ac:dyDescent="0.4">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x14ac:dyDescent="0.4">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x14ac:dyDescent="0.4">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x14ac:dyDescent="0.4">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x14ac:dyDescent="0.4">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x14ac:dyDescent="0.4">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x14ac:dyDescent="0.4">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x14ac:dyDescent="0.4">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x14ac:dyDescent="0.4">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x14ac:dyDescent="0.4">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x14ac:dyDescent="0.4">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x14ac:dyDescent="0.4">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x14ac:dyDescent="0.4">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x14ac:dyDescent="0.4">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x14ac:dyDescent="0.4">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x14ac:dyDescent="0.4">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x14ac:dyDescent="0.4">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x14ac:dyDescent="0.4">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x14ac:dyDescent="0.4">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x14ac:dyDescent="0.4">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x14ac:dyDescent="0.4">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x14ac:dyDescent="0.4">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x14ac:dyDescent="0.4">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x14ac:dyDescent="0.4">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x14ac:dyDescent="0.4">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x14ac:dyDescent="0.4">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x14ac:dyDescent="0.4">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x14ac:dyDescent="0.4">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x14ac:dyDescent="0.4">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x14ac:dyDescent="0.4">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x14ac:dyDescent="0.4">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x14ac:dyDescent="0.4">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x14ac:dyDescent="0.4">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x14ac:dyDescent="0.4">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x14ac:dyDescent="0.4">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x14ac:dyDescent="0.4">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x14ac:dyDescent="0.4">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x14ac:dyDescent="0.4">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x14ac:dyDescent="0.4">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x14ac:dyDescent="0.4">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x14ac:dyDescent="0.4">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x14ac:dyDescent="0.4">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x14ac:dyDescent="0.4">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x14ac:dyDescent="0.4">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x14ac:dyDescent="0.4">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x14ac:dyDescent="0.4">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x14ac:dyDescent="0.4">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x14ac:dyDescent="0.4">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x14ac:dyDescent="0.4">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x14ac:dyDescent="0.4">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x14ac:dyDescent="0.4">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x14ac:dyDescent="0.4">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x14ac:dyDescent="0.4">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x14ac:dyDescent="0.4">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x14ac:dyDescent="0.4">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x14ac:dyDescent="0.4">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x14ac:dyDescent="0.4">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x14ac:dyDescent="0.4">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x14ac:dyDescent="0.4">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x14ac:dyDescent="0.4">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x14ac:dyDescent="0.4">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x14ac:dyDescent="0.4">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x14ac:dyDescent="0.4">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x14ac:dyDescent="0.4">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x14ac:dyDescent="0.4">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x14ac:dyDescent="0.4">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x14ac:dyDescent="0.4">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x14ac:dyDescent="0.4">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x14ac:dyDescent="0.4">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x14ac:dyDescent="0.4">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x14ac:dyDescent="0.4">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x14ac:dyDescent="0.4">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x14ac:dyDescent="0.4">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x14ac:dyDescent="0.4">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x14ac:dyDescent="0.4">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x14ac:dyDescent="0.4">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x14ac:dyDescent="0.4">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x14ac:dyDescent="0.4">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x14ac:dyDescent="0.4">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x14ac:dyDescent="0.4">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x14ac:dyDescent="0.4">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x14ac:dyDescent="0.4">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x14ac:dyDescent="0.4">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x14ac:dyDescent="0.4">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x14ac:dyDescent="0.4">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x14ac:dyDescent="0.4">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x14ac:dyDescent="0.4">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x14ac:dyDescent="0.4">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x14ac:dyDescent="0.4">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x14ac:dyDescent="0.4">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x14ac:dyDescent="0.4">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x14ac:dyDescent="0.4">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x14ac:dyDescent="0.4">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x14ac:dyDescent="0.4">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x14ac:dyDescent="0.4">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x14ac:dyDescent="0.4">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x14ac:dyDescent="0.4">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x14ac:dyDescent="0.4">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x14ac:dyDescent="0.4">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x14ac:dyDescent="0.4">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x14ac:dyDescent="0.4">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x14ac:dyDescent="0.4">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x14ac:dyDescent="0.4">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1:73" ht="20.25" customHeight="1" thickBot="1" x14ac:dyDescent="0.45">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292" t="s">
        <v>182</v>
      </c>
      <c r="H323" s="292"/>
      <c r="I323" s="292"/>
      <c r="J323" s="292"/>
      <c r="K323" s="292"/>
      <c r="L323" s="292"/>
      <c r="M323" s="292"/>
      <c r="N323" s="292"/>
      <c r="O323" s="292"/>
      <c r="P323" s="292"/>
      <c r="Q323" s="292"/>
      <c r="R323" s="293"/>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 "生活相談員", AX22:AY60)=0,"",SUMIF($F$22:$F$60,"生活相談員",AX22:AY60))</f>
        <v/>
      </c>
      <c r="AY323" s="295"/>
      <c r="AZ323" s="315" t="str">
        <f>IF(AX323="","",IF($BB$3="４週",AX323/4,IF($BB$3="暦月",AX323/('通所型サービス（100名）'!$BB$8/7),"")))</f>
        <v/>
      </c>
      <c r="BA323" s="316"/>
      <c r="BB323" s="317"/>
      <c r="BC323" s="318"/>
      <c r="BD323" s="318"/>
      <c r="BE323" s="318"/>
      <c r="BF323" s="319"/>
    </row>
    <row r="324" spans="1:73" ht="20.25" customHeight="1" x14ac:dyDescent="0.4">
      <c r="B324" s="55"/>
      <c r="C324" s="27"/>
      <c r="D324" s="27"/>
      <c r="E324" s="27"/>
      <c r="F324" s="27"/>
      <c r="G324" s="326" t="s">
        <v>183</v>
      </c>
      <c r="H324" s="326"/>
      <c r="I324" s="326"/>
      <c r="J324" s="326"/>
      <c r="K324" s="326"/>
      <c r="L324" s="326"/>
      <c r="M324" s="326"/>
      <c r="N324" s="326"/>
      <c r="O324" s="326"/>
      <c r="P324" s="326"/>
      <c r="Q324" s="326"/>
      <c r="R324" s="327"/>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1:73" ht="20.25" customHeight="1" x14ac:dyDescent="0.4">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1:73" ht="20.25" customHeight="1" x14ac:dyDescent="0.4">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1:73" ht="20.25" customHeight="1" thickBot="1" x14ac:dyDescent="0.45">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1:73" ht="18.75" customHeight="1" x14ac:dyDescent="0.4">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1:73" ht="18.75" customHeight="1" x14ac:dyDescent="0.4">
      <c r="B329" s="366"/>
      <c r="C329" s="367"/>
      <c r="D329" s="367"/>
      <c r="E329" s="367"/>
      <c r="F329" s="367"/>
      <c r="G329" s="367"/>
      <c r="H329" s="367"/>
      <c r="I329" s="367"/>
      <c r="J329" s="367"/>
      <c r="K329" s="368"/>
      <c r="L329" s="374" t="s">
        <v>5</v>
      </c>
      <c r="M329" s="374"/>
      <c r="N329" s="374"/>
      <c r="O329" s="374"/>
      <c r="P329" s="374"/>
      <c r="Q329" s="374"/>
      <c r="R329" s="375"/>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1:73" ht="18.75" customHeight="1" x14ac:dyDescent="0.4">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1:73" ht="18.75" customHeight="1" x14ac:dyDescent="0.4">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1:73" ht="18.75" customHeight="1" thickBot="1" x14ac:dyDescent="0.45">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2:64" s="124" customFormat="1" ht="20.25" customHeight="1" x14ac:dyDescent="0.4">
      <c r="C2" s="125"/>
      <c r="D2" s="125"/>
      <c r="E2" s="125"/>
      <c r="F2" s="125"/>
      <c r="G2" s="125"/>
      <c r="J2" s="126"/>
      <c r="L2" s="125"/>
      <c r="M2" s="125"/>
      <c r="N2" s="125"/>
      <c r="O2" s="125"/>
      <c r="P2" s="125"/>
      <c r="Q2" s="125"/>
      <c r="R2" s="125"/>
      <c r="Y2" s="129" t="s">
        <v>64</v>
      </c>
      <c r="Z2" s="500">
        <v>6</v>
      </c>
      <c r="AA2" s="500"/>
      <c r="AB2" s="129" t="s">
        <v>65</v>
      </c>
      <c r="AC2" s="536">
        <f>IF(Z2=0,"",YEAR(DATE(2018+Z2,1,1)))</f>
        <v>2024</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502" t="s">
        <v>151</v>
      </c>
      <c r="BC3" s="503"/>
      <c r="BD3" s="503"/>
      <c r="BE3" s="504"/>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x14ac:dyDescent="0.4">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x14ac:dyDescent="0.4">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hidden="1" customHeight="1" x14ac:dyDescent="0.4">
      <c r="B20" s="563"/>
      <c r="C20" s="568"/>
      <c r="D20" s="569"/>
      <c r="E20" s="570"/>
      <c r="F20" s="175"/>
      <c r="G20" s="575"/>
      <c r="H20" s="578"/>
      <c r="I20" s="569"/>
      <c r="J20" s="569"/>
      <c r="K20" s="570"/>
      <c r="L20" s="578"/>
      <c r="M20" s="569"/>
      <c r="N20" s="569"/>
      <c r="O20" s="581"/>
      <c r="P20" s="586"/>
      <c r="Q20" s="587"/>
      <c r="R20" s="588"/>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x14ac:dyDescent="0.45">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x14ac:dyDescent="0.4">
      <c r="B22" s="620">
        <v>1</v>
      </c>
      <c r="C22" s="454" t="s">
        <v>4</v>
      </c>
      <c r="D22" s="455"/>
      <c r="E22" s="456"/>
      <c r="F22" s="93"/>
      <c r="G22" s="457" t="s">
        <v>123</v>
      </c>
      <c r="H22" s="458" t="s">
        <v>106</v>
      </c>
      <c r="I22" s="459"/>
      <c r="J22" s="459"/>
      <c r="K22" s="460"/>
      <c r="L22" s="461" t="s">
        <v>212</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x14ac:dyDescent="0.4">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x14ac:dyDescent="0.4">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x14ac:dyDescent="0.4">
      <c r="B25" s="615">
        <f>B22+1</f>
        <v>2</v>
      </c>
      <c r="C25" s="412" t="s">
        <v>60</v>
      </c>
      <c r="D25" s="413"/>
      <c r="E25" s="414"/>
      <c r="F25" s="121"/>
      <c r="G25" s="296" t="s">
        <v>123</v>
      </c>
      <c r="H25" s="299" t="s">
        <v>125</v>
      </c>
      <c r="I25" s="300"/>
      <c r="J25" s="300"/>
      <c r="K25" s="301"/>
      <c r="L25" s="303" t="s">
        <v>212</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x14ac:dyDescent="0.4">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x14ac:dyDescent="0.4">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x14ac:dyDescent="0.4">
      <c r="B28" s="615">
        <f>B25+1</f>
        <v>3</v>
      </c>
      <c r="C28" s="392" t="s">
        <v>60</v>
      </c>
      <c r="D28" s="393"/>
      <c r="E28" s="394"/>
      <c r="F28" s="121"/>
      <c r="G28" s="296" t="s">
        <v>122</v>
      </c>
      <c r="H28" s="299" t="s">
        <v>158</v>
      </c>
      <c r="I28" s="300"/>
      <c r="J28" s="300"/>
      <c r="K28" s="301"/>
      <c r="L28" s="303" t="s">
        <v>212</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x14ac:dyDescent="0.4">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x14ac:dyDescent="0.4">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x14ac:dyDescent="0.4">
      <c r="B31" s="615">
        <f>B28+1</f>
        <v>4</v>
      </c>
      <c r="C31" s="392" t="s">
        <v>5</v>
      </c>
      <c r="D31" s="393"/>
      <c r="E31" s="394"/>
      <c r="F31" s="121"/>
      <c r="G31" s="296" t="s">
        <v>122</v>
      </c>
      <c r="H31" s="299" t="s">
        <v>14</v>
      </c>
      <c r="I31" s="300"/>
      <c r="J31" s="300"/>
      <c r="K31" s="301"/>
      <c r="L31" s="303" t="s">
        <v>212</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x14ac:dyDescent="0.4">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x14ac:dyDescent="0.4">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x14ac:dyDescent="0.4">
      <c r="B34" s="615">
        <f>B31+1</f>
        <v>5</v>
      </c>
      <c r="C34" s="392" t="s">
        <v>5</v>
      </c>
      <c r="D34" s="393"/>
      <c r="E34" s="394"/>
      <c r="F34" s="121"/>
      <c r="G34" s="296" t="s">
        <v>204</v>
      </c>
      <c r="H34" s="299" t="s">
        <v>6</v>
      </c>
      <c r="I34" s="300"/>
      <c r="J34" s="300"/>
      <c r="K34" s="301"/>
      <c r="L34" s="303" t="s">
        <v>212</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x14ac:dyDescent="0.4">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x14ac:dyDescent="0.4">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x14ac:dyDescent="0.4">
      <c r="B37" s="615">
        <f>B34+1</f>
        <v>6</v>
      </c>
      <c r="C37" s="392" t="s">
        <v>61</v>
      </c>
      <c r="D37" s="393"/>
      <c r="E37" s="394"/>
      <c r="F37" s="121"/>
      <c r="G37" s="296" t="s">
        <v>122</v>
      </c>
      <c r="H37" s="299" t="s">
        <v>106</v>
      </c>
      <c r="I37" s="300"/>
      <c r="J37" s="300"/>
      <c r="K37" s="301"/>
      <c r="L37" s="303" t="s">
        <v>212</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x14ac:dyDescent="0.4">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x14ac:dyDescent="0.4">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x14ac:dyDescent="0.4">
      <c r="B40" s="615">
        <f>B37+1</f>
        <v>7</v>
      </c>
      <c r="C40" s="392" t="s">
        <v>61</v>
      </c>
      <c r="D40" s="393"/>
      <c r="E40" s="394"/>
      <c r="F40" s="121"/>
      <c r="G40" s="296" t="s">
        <v>122</v>
      </c>
      <c r="H40" s="299" t="s">
        <v>106</v>
      </c>
      <c r="I40" s="300"/>
      <c r="J40" s="300"/>
      <c r="K40" s="301"/>
      <c r="L40" s="303" t="s">
        <v>212</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x14ac:dyDescent="0.4">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x14ac:dyDescent="0.4">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x14ac:dyDescent="0.4">
      <c r="B43" s="615">
        <f>B40+1</f>
        <v>8</v>
      </c>
      <c r="C43" s="392" t="s">
        <v>61</v>
      </c>
      <c r="D43" s="393"/>
      <c r="E43" s="394"/>
      <c r="F43" s="121"/>
      <c r="G43" s="296" t="s">
        <v>123</v>
      </c>
      <c r="H43" s="299" t="s">
        <v>32</v>
      </c>
      <c r="I43" s="300"/>
      <c r="J43" s="300"/>
      <c r="K43" s="301"/>
      <c r="L43" s="303" t="s">
        <v>212</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x14ac:dyDescent="0.4">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x14ac:dyDescent="0.4">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x14ac:dyDescent="0.4">
      <c r="B46" s="615">
        <f>B43+1</f>
        <v>9</v>
      </c>
      <c r="C46" s="392" t="s">
        <v>61</v>
      </c>
      <c r="D46" s="393"/>
      <c r="E46" s="394"/>
      <c r="F46" s="121"/>
      <c r="G46" s="296" t="s">
        <v>123</v>
      </c>
      <c r="H46" s="299" t="s">
        <v>106</v>
      </c>
      <c r="I46" s="300"/>
      <c r="J46" s="300"/>
      <c r="K46" s="301"/>
      <c r="L46" s="303" t="s">
        <v>212</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x14ac:dyDescent="0.4">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x14ac:dyDescent="0.4">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x14ac:dyDescent="0.4">
      <c r="B49" s="615">
        <f>B46+1</f>
        <v>10</v>
      </c>
      <c r="C49" s="392" t="s">
        <v>62</v>
      </c>
      <c r="D49" s="393"/>
      <c r="E49" s="394"/>
      <c r="F49" s="121"/>
      <c r="G49" s="296" t="s">
        <v>122</v>
      </c>
      <c r="H49" s="299" t="s">
        <v>14</v>
      </c>
      <c r="I49" s="300"/>
      <c r="J49" s="300"/>
      <c r="K49" s="301"/>
      <c r="L49" s="303" t="s">
        <v>212</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x14ac:dyDescent="0.4">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x14ac:dyDescent="0.4">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x14ac:dyDescent="0.4">
      <c r="B52" s="615">
        <f>B49+1</f>
        <v>11</v>
      </c>
      <c r="C52" s="392" t="s">
        <v>62</v>
      </c>
      <c r="D52" s="393"/>
      <c r="E52" s="394"/>
      <c r="F52" s="121"/>
      <c r="G52" s="296" t="s">
        <v>204</v>
      </c>
      <c r="H52" s="299" t="s">
        <v>14</v>
      </c>
      <c r="I52" s="300"/>
      <c r="J52" s="300"/>
      <c r="K52" s="301"/>
      <c r="L52" s="303" t="s">
        <v>212</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x14ac:dyDescent="0.4">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x14ac:dyDescent="0.4">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x14ac:dyDescent="0.4">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x14ac:dyDescent="0.4">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x14ac:dyDescent="0.4">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x14ac:dyDescent="0.4">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x14ac:dyDescent="0.4">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x14ac:dyDescent="0.45">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664" t="s">
        <v>182</v>
      </c>
      <c r="H62" s="664"/>
      <c r="I62" s="664"/>
      <c r="J62" s="664"/>
      <c r="K62" s="664"/>
      <c r="L62" s="664"/>
      <c r="M62" s="664"/>
      <c r="N62" s="664"/>
      <c r="O62" s="664"/>
      <c r="P62" s="664"/>
      <c r="Q62" s="664"/>
      <c r="R62" s="665"/>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 "生活相談員", 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x14ac:dyDescent="0.4">
      <c r="B63" s="197"/>
      <c r="C63" s="198"/>
      <c r="D63" s="198"/>
      <c r="E63" s="198"/>
      <c r="F63" s="198"/>
      <c r="G63" s="628" t="s">
        <v>183</v>
      </c>
      <c r="H63" s="628"/>
      <c r="I63" s="628"/>
      <c r="J63" s="628"/>
      <c r="K63" s="628"/>
      <c r="L63" s="628"/>
      <c r="M63" s="628"/>
      <c r="N63" s="628"/>
      <c r="O63" s="628"/>
      <c r="P63" s="628"/>
      <c r="Q63" s="628"/>
      <c r="R63" s="629"/>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 "介護職員", AX22:AX60)=0,"",SUMIF($F$22:$F$60, "介護職員", AX22:AX60))</f>
        <v>392</v>
      </c>
      <c r="AY63" s="651"/>
      <c r="AZ63" s="652">
        <f>IF(AX63="","",IF($BB$3="４週",AX63/4,IF($BB$3="暦月",AX63/(【記載例】通所型サービス!$BB$8/7),"")))</f>
        <v>98</v>
      </c>
      <c r="BA63" s="653"/>
      <c r="BB63" s="636"/>
      <c r="BC63" s="637"/>
      <c r="BD63" s="637"/>
      <c r="BE63" s="637"/>
      <c r="BF63" s="638"/>
    </row>
    <row r="64" spans="2:58" ht="20.25" customHeight="1" x14ac:dyDescent="0.4">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1:73" ht="20.25" customHeight="1" x14ac:dyDescent="0.4">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1:73" ht="20.25" customHeight="1" thickBot="1" x14ac:dyDescent="0.45">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1:73" ht="18.75" customHeight="1" x14ac:dyDescent="0.4">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1:73" ht="18.75" customHeight="1" x14ac:dyDescent="0.4">
      <c r="B68" s="544"/>
      <c r="C68" s="545"/>
      <c r="D68" s="545"/>
      <c r="E68" s="545"/>
      <c r="F68" s="545"/>
      <c r="G68" s="545"/>
      <c r="H68" s="545"/>
      <c r="I68" s="545"/>
      <c r="J68" s="545"/>
      <c r="K68" s="546"/>
      <c r="L68" s="644" t="s">
        <v>5</v>
      </c>
      <c r="M68" s="644"/>
      <c r="N68" s="644"/>
      <c r="O68" s="644"/>
      <c r="P68" s="644"/>
      <c r="Q68" s="644"/>
      <c r="R68" s="645"/>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1:73" ht="18.75" customHeight="1" x14ac:dyDescent="0.4">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1:73" ht="18.75" customHeight="1" x14ac:dyDescent="0.4">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1:73" ht="18.75" customHeight="1" thickBot="1" x14ac:dyDescent="0.45">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2022-01-06T04:24:29Z</cp:lastPrinted>
  <dcterms:created xsi:type="dcterms:W3CDTF">2020-01-14T23:47:53Z</dcterms:created>
  <dcterms:modified xsi:type="dcterms:W3CDTF">2023-12-15T10:25:52Z</dcterms:modified>
</cp:coreProperties>
</file>