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71" activeTab="0"/>
  </bookViews>
  <sheets>
    <sheet name="目次" sheetId="1" r:id="rId1"/>
    <sheet name="労働力状態別１５歳以上人口" sheetId="2" r:id="rId2"/>
    <sheet name="産業（大分類）別15歳以上就業者数" sheetId="3" r:id="rId3"/>
    <sheet name="産業（大分類）別事業所数及び従業者数（民営）" sheetId="4" r:id="rId4"/>
    <sheet name="商業における事業所数等" sheetId="5" r:id="rId5"/>
    <sheet name="製造業における事業所数等" sheetId="6" r:id="rId6"/>
    <sheet name="市民所得等の推移・経済活動別市内総生産" sheetId="7" r:id="rId7"/>
    <sheet name="市民所得計算用市・県人口" sheetId="8" r:id="rId8"/>
    <sheet name="市民所得（分配）" sheetId="9" r:id="rId9"/>
  </sheets>
  <definedNames>
    <definedName name="_xlnm.Print_Area" localSheetId="4">'商業における事業所数等'!$A$1:$I$21</definedName>
  </definedNames>
  <calcPr fullCalcOnLoad="1"/>
</workbook>
</file>

<file path=xl/sharedStrings.xml><?xml version="1.0" encoding="utf-8"?>
<sst xmlns="http://schemas.openxmlformats.org/spreadsheetml/2006/main" count="321" uniqueCount="267">
  <si>
    <r>
      <rPr>
        <sz val="11"/>
        <color indexed="8"/>
        <rFont val="ＭＳ Ｐゴシック"/>
        <family val="3"/>
      </rPr>
      <t>（１０月１日現在）</t>
    </r>
  </si>
  <si>
    <r>
      <rPr>
        <sz val="11"/>
        <color indexed="8"/>
        <rFont val="ＭＳ Ｐゴシック"/>
        <family val="3"/>
      </rPr>
      <t>総　数</t>
    </r>
  </si>
  <si>
    <r>
      <rPr>
        <sz val="11"/>
        <color indexed="8"/>
        <rFont val="ＭＳ Ｐゴシック"/>
        <family val="3"/>
      </rPr>
      <t>労　働　力　人　口</t>
    </r>
  </si>
  <si>
    <r>
      <rPr>
        <sz val="11"/>
        <color indexed="8"/>
        <rFont val="ＭＳ Ｐゴシック"/>
        <family val="3"/>
      </rPr>
      <t>非労働力人口</t>
    </r>
  </si>
  <si>
    <r>
      <rPr>
        <sz val="11"/>
        <color indexed="8"/>
        <rFont val="ＭＳ Ｐゴシック"/>
        <family val="3"/>
      </rPr>
      <t>就業者</t>
    </r>
  </si>
  <si>
    <r>
      <rPr>
        <sz val="11"/>
        <color indexed="8"/>
        <rFont val="ＭＳ Ｐゴシック"/>
        <family val="3"/>
      </rPr>
      <t>完全失業者</t>
    </r>
  </si>
  <si>
    <r>
      <rPr>
        <sz val="11"/>
        <color indexed="8"/>
        <rFont val="ＭＳ Ｐゴシック"/>
        <family val="3"/>
      </rPr>
      <t>資料：総務省統計局「国勢調査報告」</t>
    </r>
  </si>
  <si>
    <r>
      <rPr>
        <sz val="11"/>
        <color indexed="8"/>
        <rFont val="ＭＳ Ｐゴシック"/>
        <family val="3"/>
      </rPr>
      <t>（単位</t>
    </r>
    <r>
      <rPr>
        <sz val="11"/>
        <color indexed="8"/>
        <rFont val="Calibri"/>
        <family val="2"/>
      </rPr>
      <t>:</t>
    </r>
    <r>
      <rPr>
        <sz val="11"/>
        <color indexed="8"/>
        <rFont val="ＭＳ Ｐゴシック"/>
        <family val="3"/>
      </rPr>
      <t>人）</t>
    </r>
  </si>
  <si>
    <r>
      <rPr>
        <sz val="11"/>
        <color indexed="8"/>
        <rFont val="ＭＳ Ｐゴシック"/>
        <family val="3"/>
      </rPr>
      <t>資料：</t>
    </r>
  </si>
  <si>
    <r>
      <rPr>
        <sz val="11"/>
        <color indexed="8"/>
        <rFont val="ＭＳ Ｐゴシック"/>
        <family val="3"/>
      </rPr>
      <t>Ｈ</t>
    </r>
    <r>
      <rPr>
        <sz val="11"/>
        <color indexed="8"/>
        <rFont val="Calibri"/>
        <family val="2"/>
      </rPr>
      <t>26</t>
    </r>
  </si>
  <si>
    <r>
      <rPr>
        <sz val="11"/>
        <color indexed="8"/>
        <rFont val="ＭＳ Ｐゴシック"/>
        <family val="3"/>
      </rPr>
      <t>Ｈ</t>
    </r>
    <r>
      <rPr>
        <sz val="11"/>
        <color indexed="8"/>
        <rFont val="Calibri"/>
        <family val="2"/>
      </rPr>
      <t>23</t>
    </r>
  </si>
  <si>
    <r>
      <rPr>
        <sz val="11"/>
        <color indexed="8"/>
        <rFont val="ＭＳ Ｐゴシック"/>
        <family val="3"/>
      </rPr>
      <t>Ｈ</t>
    </r>
    <r>
      <rPr>
        <sz val="11"/>
        <color indexed="8"/>
        <rFont val="Calibri"/>
        <family val="2"/>
      </rPr>
      <t>21</t>
    </r>
  </si>
  <si>
    <t>２　飲食店を除く。</t>
  </si>
  <si>
    <r>
      <t>　　</t>
    </r>
    <r>
      <rPr>
        <sz val="11"/>
        <color indexed="8"/>
        <rFont val="ＭＳ Ｐゴシック"/>
        <family val="3"/>
      </rPr>
      <t>畳</t>
    </r>
    <r>
      <rPr>
        <sz val="11"/>
        <color indexed="8"/>
        <rFont val="ＭＳ Ｐゴシック"/>
        <family val="3"/>
      </rPr>
      <t>小売業（製造、非製造）及び新聞小売業は含まない。</t>
    </r>
  </si>
  <si>
    <t>　　ただし、植木、石材などの屋外展示場・ガソリンスタンド・自動車小売業・牛乳小売業・</t>
  </si>
  <si>
    <t>１　「売場面積」は、小売商店が商品を販売するために実際に使用する場合の延床面積である。</t>
  </si>
  <si>
    <r>
      <rPr>
        <sz val="11"/>
        <color indexed="8"/>
        <rFont val="ＭＳ Ｐゴシック"/>
        <family val="3"/>
      </rPr>
      <t>（注）</t>
    </r>
  </si>
  <si>
    <r>
      <rPr>
        <sz val="11"/>
        <color indexed="8"/>
        <rFont val="ＭＳ Ｐゴシック"/>
        <family val="3"/>
      </rPr>
      <t>Ｈ</t>
    </r>
    <r>
      <rPr>
        <sz val="11"/>
        <color indexed="8"/>
        <rFont val="Calibri"/>
        <family val="2"/>
      </rPr>
      <t>24</t>
    </r>
  </si>
  <si>
    <r>
      <rPr>
        <sz val="11"/>
        <color indexed="8"/>
        <rFont val="ＭＳ Ｐゴシック"/>
        <family val="3"/>
      </rPr>
      <t>Ｈ</t>
    </r>
    <r>
      <rPr>
        <sz val="11"/>
        <color indexed="8"/>
        <rFont val="Calibri"/>
        <family val="2"/>
      </rPr>
      <t>19</t>
    </r>
  </si>
  <si>
    <r>
      <rPr>
        <sz val="11"/>
        <color indexed="8"/>
        <rFont val="ＭＳ Ｐゴシック"/>
        <family val="3"/>
      </rPr>
      <t>万円</t>
    </r>
  </si>
  <si>
    <r>
      <rPr>
        <sz val="11"/>
        <color indexed="8"/>
        <rFont val="ＭＳ Ｐゴシック"/>
        <family val="3"/>
      </rPr>
      <t>㎡</t>
    </r>
  </si>
  <si>
    <r>
      <rPr>
        <sz val="11"/>
        <color indexed="8"/>
        <rFont val="ＭＳ Ｐゴシック"/>
        <family val="3"/>
      </rPr>
      <t>人</t>
    </r>
  </si>
  <si>
    <r>
      <rPr>
        <sz val="11"/>
        <color indexed="8"/>
        <rFont val="ＭＳ Ｐゴシック"/>
        <family val="3"/>
      </rPr>
      <t>件</t>
    </r>
  </si>
  <si>
    <r>
      <rPr>
        <sz val="11"/>
        <color indexed="8"/>
        <rFont val="ＭＳ Ｐゴシック"/>
        <family val="3"/>
      </rPr>
      <t>販</t>
    </r>
    <r>
      <rPr>
        <sz val="11"/>
        <color indexed="8"/>
        <rFont val="Calibri"/>
        <family val="2"/>
      </rPr>
      <t xml:space="preserve"> </t>
    </r>
    <r>
      <rPr>
        <sz val="11"/>
        <color indexed="8"/>
        <rFont val="ＭＳ Ｐゴシック"/>
        <family val="3"/>
      </rPr>
      <t>売</t>
    </r>
    <r>
      <rPr>
        <sz val="11"/>
        <color indexed="8"/>
        <rFont val="Calibri"/>
        <family val="2"/>
      </rPr>
      <t xml:space="preserve"> </t>
    </r>
    <r>
      <rPr>
        <sz val="11"/>
        <color indexed="8"/>
        <rFont val="ＭＳ Ｐゴシック"/>
        <family val="3"/>
      </rPr>
      <t>額</t>
    </r>
  </si>
  <si>
    <r>
      <rPr>
        <sz val="11"/>
        <color indexed="8"/>
        <rFont val="ＭＳ Ｐゴシック"/>
        <family val="3"/>
      </rPr>
      <t>（商店）数</t>
    </r>
  </si>
  <si>
    <r>
      <rPr>
        <sz val="11"/>
        <color indexed="8"/>
        <rFont val="ＭＳ Ｐゴシック"/>
        <family val="3"/>
      </rPr>
      <t>年間商品</t>
    </r>
  </si>
  <si>
    <r>
      <rPr>
        <sz val="11"/>
        <color indexed="8"/>
        <rFont val="ＭＳ Ｐゴシック"/>
        <family val="3"/>
      </rPr>
      <t>売場面積</t>
    </r>
  </si>
  <si>
    <r>
      <rPr>
        <sz val="11"/>
        <color indexed="8"/>
        <rFont val="ＭＳ Ｐゴシック"/>
        <family val="3"/>
      </rPr>
      <t>従業者数</t>
    </r>
  </si>
  <si>
    <r>
      <rPr>
        <sz val="11"/>
        <color indexed="8"/>
        <rFont val="ＭＳ Ｐゴシック"/>
        <family val="3"/>
      </rPr>
      <t>事　業　所</t>
    </r>
  </si>
  <si>
    <t>…</t>
  </si>
  <si>
    <t>…</t>
  </si>
  <si>
    <r>
      <rPr>
        <sz val="11"/>
        <color indexed="8"/>
        <rFont val="ＭＳ Ｐゴシック"/>
        <family val="3"/>
      </rPr>
      <t>Ｈ</t>
    </r>
    <r>
      <rPr>
        <sz val="11"/>
        <color indexed="8"/>
        <rFont val="Calibri"/>
        <family val="2"/>
      </rPr>
      <t>27</t>
    </r>
  </si>
  <si>
    <r>
      <rPr>
        <sz val="11"/>
        <color indexed="8"/>
        <rFont val="ＭＳ Ｐゴシック"/>
        <family val="3"/>
      </rPr>
      <t>Ｈ</t>
    </r>
    <r>
      <rPr>
        <sz val="11"/>
        <color indexed="8"/>
        <rFont val="Calibri"/>
        <family val="2"/>
      </rPr>
      <t>25</t>
    </r>
  </si>
  <si>
    <r>
      <rPr>
        <sz val="11"/>
        <color indexed="8"/>
        <rFont val="ＭＳ Ｐゴシック"/>
        <family val="3"/>
      </rPr>
      <t>Ｈ</t>
    </r>
    <r>
      <rPr>
        <sz val="11"/>
        <color indexed="8"/>
        <rFont val="Calibri"/>
        <family val="2"/>
      </rPr>
      <t>22</t>
    </r>
  </si>
  <si>
    <r>
      <rPr>
        <sz val="11"/>
        <color indexed="8"/>
        <rFont val="ＭＳ Ｐゴシック"/>
        <family val="3"/>
      </rPr>
      <t>Ｈ</t>
    </r>
    <r>
      <rPr>
        <sz val="11"/>
        <color indexed="8"/>
        <rFont val="Calibri"/>
        <family val="2"/>
      </rPr>
      <t>20</t>
    </r>
  </si>
  <si>
    <r>
      <rPr>
        <sz val="11"/>
        <color indexed="8"/>
        <rFont val="ＭＳ Ｐゴシック"/>
        <family val="3"/>
      </rPr>
      <t>Ｈ</t>
    </r>
    <r>
      <rPr>
        <sz val="11"/>
        <color indexed="8"/>
        <rFont val="Calibri"/>
        <family val="2"/>
      </rPr>
      <t>18</t>
    </r>
  </si>
  <si>
    <r>
      <rPr>
        <sz val="11"/>
        <color indexed="8"/>
        <rFont val="ＭＳ Ｐゴシック"/>
        <family val="3"/>
      </rPr>
      <t>人</t>
    </r>
  </si>
  <si>
    <r>
      <rPr>
        <sz val="11"/>
        <color indexed="8"/>
        <rFont val="ＭＳ Ｐゴシック"/>
        <family val="3"/>
      </rPr>
      <t>価</t>
    </r>
    <r>
      <rPr>
        <sz val="11"/>
        <color indexed="8"/>
        <rFont val="Calibri"/>
        <family val="2"/>
      </rPr>
      <t xml:space="preserve"> </t>
    </r>
    <r>
      <rPr>
        <sz val="11"/>
        <color indexed="8"/>
        <rFont val="ＭＳ Ｐゴシック"/>
        <family val="3"/>
      </rPr>
      <t>値</t>
    </r>
    <r>
      <rPr>
        <sz val="11"/>
        <color indexed="8"/>
        <rFont val="Calibri"/>
        <family val="2"/>
      </rPr>
      <t xml:space="preserve"> </t>
    </r>
    <r>
      <rPr>
        <sz val="11"/>
        <color indexed="8"/>
        <rFont val="ＭＳ Ｐゴシック"/>
        <family val="3"/>
      </rPr>
      <t>額</t>
    </r>
  </si>
  <si>
    <r>
      <rPr>
        <sz val="11"/>
        <color indexed="8"/>
        <rFont val="ＭＳ Ｐゴシック"/>
        <family val="3"/>
      </rPr>
      <t>出荷額等</t>
    </r>
  </si>
  <si>
    <r>
      <rPr>
        <sz val="11"/>
        <color indexed="8"/>
        <rFont val="ＭＳ Ｐゴシック"/>
        <family val="3"/>
      </rPr>
      <t>使用額等</t>
    </r>
  </si>
  <si>
    <r>
      <rPr>
        <sz val="11"/>
        <color indexed="8"/>
        <rFont val="ＭＳ Ｐゴシック"/>
        <family val="3"/>
      </rPr>
      <t>総　額</t>
    </r>
  </si>
  <si>
    <r>
      <rPr>
        <sz val="11"/>
        <color indexed="8"/>
        <rFont val="ＭＳ Ｐゴシック"/>
        <family val="3"/>
      </rPr>
      <t>規　模　別</t>
    </r>
  </si>
  <si>
    <r>
      <rPr>
        <sz val="11"/>
        <color indexed="8"/>
        <rFont val="ＭＳ Ｐゴシック"/>
        <family val="3"/>
      </rPr>
      <t>組　織　別</t>
    </r>
  </si>
  <si>
    <r>
      <rPr>
        <sz val="11"/>
        <color indexed="8"/>
        <rFont val="ＭＳ Ｐゴシック"/>
        <family val="3"/>
      </rPr>
      <t>粗</t>
    </r>
    <r>
      <rPr>
        <sz val="11"/>
        <color indexed="8"/>
        <rFont val="Calibri"/>
        <family val="2"/>
      </rPr>
      <t xml:space="preserve"> </t>
    </r>
    <r>
      <rPr>
        <sz val="11"/>
        <color indexed="8"/>
        <rFont val="ＭＳ Ｐゴシック"/>
        <family val="3"/>
      </rPr>
      <t>付</t>
    </r>
    <r>
      <rPr>
        <sz val="11"/>
        <color indexed="8"/>
        <rFont val="Calibri"/>
        <family val="2"/>
      </rPr>
      <t xml:space="preserve"> </t>
    </r>
    <r>
      <rPr>
        <sz val="11"/>
        <color indexed="8"/>
        <rFont val="ＭＳ Ｐゴシック"/>
        <family val="3"/>
      </rPr>
      <t>加</t>
    </r>
  </si>
  <si>
    <r>
      <rPr>
        <sz val="11"/>
        <color indexed="8"/>
        <rFont val="ＭＳ Ｐゴシック"/>
        <family val="3"/>
      </rPr>
      <t>製</t>
    </r>
    <r>
      <rPr>
        <sz val="11"/>
        <color indexed="8"/>
        <rFont val="Calibri"/>
        <family val="2"/>
      </rPr>
      <t xml:space="preserve"> </t>
    </r>
    <r>
      <rPr>
        <sz val="11"/>
        <color indexed="8"/>
        <rFont val="ＭＳ Ｐゴシック"/>
        <family val="3"/>
      </rPr>
      <t>造</t>
    </r>
    <r>
      <rPr>
        <sz val="11"/>
        <color indexed="8"/>
        <rFont val="Calibri"/>
        <family val="2"/>
      </rPr>
      <t xml:space="preserve"> </t>
    </r>
    <r>
      <rPr>
        <sz val="11"/>
        <color indexed="8"/>
        <rFont val="ＭＳ Ｐゴシック"/>
        <family val="3"/>
      </rPr>
      <t>品</t>
    </r>
  </si>
  <si>
    <r>
      <rPr>
        <sz val="11"/>
        <color indexed="8"/>
        <rFont val="ＭＳ Ｐゴシック"/>
        <family val="3"/>
      </rPr>
      <t>原</t>
    </r>
    <r>
      <rPr>
        <sz val="11"/>
        <color indexed="8"/>
        <rFont val="Calibri"/>
        <family val="2"/>
      </rPr>
      <t xml:space="preserve"> </t>
    </r>
    <r>
      <rPr>
        <sz val="11"/>
        <color indexed="8"/>
        <rFont val="ＭＳ Ｐゴシック"/>
        <family val="3"/>
      </rPr>
      <t>材</t>
    </r>
    <r>
      <rPr>
        <sz val="11"/>
        <color indexed="8"/>
        <rFont val="Calibri"/>
        <family val="2"/>
      </rPr>
      <t xml:space="preserve"> </t>
    </r>
    <r>
      <rPr>
        <sz val="11"/>
        <color indexed="8"/>
        <rFont val="ＭＳ Ｐゴシック"/>
        <family val="3"/>
      </rPr>
      <t>料</t>
    </r>
  </si>
  <si>
    <r>
      <rPr>
        <sz val="11"/>
        <color indexed="8"/>
        <rFont val="ＭＳ Ｐゴシック"/>
        <family val="3"/>
      </rPr>
      <t>現金給与</t>
    </r>
  </si>
  <si>
    <r>
      <rPr>
        <sz val="11"/>
        <color indexed="8"/>
        <rFont val="ＭＳ Ｐゴシック"/>
        <family val="3"/>
      </rPr>
      <t>従業者数</t>
    </r>
  </si>
  <si>
    <r>
      <rPr>
        <sz val="11"/>
        <color indexed="8"/>
        <rFont val="ＭＳ Ｐゴシック"/>
        <family val="3"/>
      </rPr>
      <t>事　業　所　数</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</si>
  <si>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結果を利用して推計しています。</t>
    </r>
  </si>
  <si>
    <r>
      <rPr>
        <sz val="11"/>
        <rFont val="ＭＳ Ｐ明朝"/>
        <family val="1"/>
      </rPr>
      <t>　　　</t>
    </r>
    <r>
      <rPr>
        <sz val="11"/>
        <rFont val="Calibri"/>
        <family val="2"/>
      </rPr>
      <t xml:space="preserve"> </t>
    </r>
    <r>
      <rPr>
        <sz val="11"/>
        <rFont val="ＭＳ Ｐ明朝"/>
        <family val="1"/>
      </rPr>
      <t>　</t>
    </r>
    <r>
      <rPr>
        <sz val="11"/>
        <rFont val="Calibri"/>
        <family val="2"/>
      </rPr>
      <t xml:space="preserve"> </t>
    </r>
    <r>
      <rPr>
        <sz val="11"/>
        <rFont val="ＭＳ Ｐ明朝"/>
        <family val="1"/>
      </rPr>
      <t>県が実施している「県民経済計算」の結果や国勢調査、工業統計調査及び商業統計調査等の調査</t>
    </r>
  </si>
  <si>
    <r>
      <rPr>
        <sz val="11"/>
        <rFont val="ＭＳ Ｐ明朝"/>
        <family val="1"/>
      </rPr>
      <t>（注）１　</t>
    </r>
    <r>
      <rPr>
        <sz val="11"/>
        <rFont val="Calibri"/>
        <family val="2"/>
      </rPr>
      <t>48,49,90</t>
    </r>
    <r>
      <rPr>
        <sz val="11"/>
        <rFont val="ＭＳ Ｐ明朝"/>
        <family val="1"/>
      </rPr>
      <t>表の数値は、内閣府経済社会総合研究所が提示する「県民経済計算標準方式」に基づいて、</t>
    </r>
  </si>
  <si>
    <r>
      <rPr>
        <sz val="11"/>
        <rFont val="ＭＳ Ｐ明朝"/>
        <family val="1"/>
      </rPr>
      <t>５．生産・輸入品に課される税</t>
    </r>
    <r>
      <rPr>
        <sz val="11"/>
        <rFont val="Calibri"/>
        <family val="2"/>
      </rPr>
      <t>(</t>
    </r>
    <r>
      <rPr>
        <sz val="11"/>
        <rFont val="ＭＳ Ｐ明朝"/>
        <family val="1"/>
      </rPr>
      <t>控除</t>
    </r>
    <r>
      <rPr>
        <sz val="11"/>
        <rFont val="Calibri"/>
        <family val="2"/>
      </rPr>
      <t>)</t>
    </r>
    <r>
      <rPr>
        <sz val="11"/>
        <rFont val="ＭＳ Ｐ明朝"/>
        <family val="1"/>
      </rPr>
      <t>補助金</t>
    </r>
  </si>
  <si>
    <r>
      <rPr>
        <sz val="11"/>
        <rFont val="ＭＳ Ｐ明朝"/>
        <family val="1"/>
      </rPr>
      <t>４．市町村民所得（要素費用表示）（</t>
    </r>
    <r>
      <rPr>
        <sz val="11"/>
        <rFont val="Calibri"/>
        <family val="2"/>
      </rPr>
      <t>1+2+3</t>
    </r>
    <r>
      <rPr>
        <sz val="11"/>
        <rFont val="ＭＳ Ｐ明朝"/>
        <family val="1"/>
      </rPr>
      <t>）</t>
    </r>
  </si>
  <si>
    <r>
      <rPr>
        <sz val="11"/>
        <rFont val="ＭＳ Ｐ明朝"/>
        <family val="1"/>
      </rPr>
      <t>　　　　　ｃ</t>
    </r>
    <r>
      <rPr>
        <sz val="11"/>
        <rFont val="Calibri"/>
        <family val="2"/>
      </rPr>
      <t>.</t>
    </r>
    <r>
      <rPr>
        <sz val="11"/>
        <rFont val="ＭＳ Ｐ明朝"/>
        <family val="1"/>
      </rPr>
      <t>持ち家</t>
    </r>
  </si>
  <si>
    <r>
      <rPr>
        <sz val="11"/>
        <rFont val="ＭＳ Ｐ明朝"/>
        <family val="1"/>
      </rPr>
      <t>　　　　　ｂ</t>
    </r>
    <r>
      <rPr>
        <sz val="11"/>
        <rFont val="Calibri"/>
        <family val="2"/>
      </rPr>
      <t>.</t>
    </r>
    <r>
      <rPr>
        <sz val="11"/>
        <rFont val="ＭＳ Ｐ明朝"/>
        <family val="1"/>
      </rPr>
      <t>その他の産業</t>
    </r>
    <r>
      <rPr>
        <sz val="11"/>
        <rFont val="Calibri"/>
        <family val="2"/>
      </rPr>
      <t>(</t>
    </r>
    <r>
      <rPr>
        <sz val="11"/>
        <rFont val="ＭＳ Ｐ明朝"/>
        <family val="1"/>
      </rPr>
      <t>非農林水・非金融</t>
    </r>
    <r>
      <rPr>
        <sz val="11"/>
        <rFont val="Calibri"/>
        <family val="2"/>
      </rPr>
      <t>)</t>
    </r>
  </si>
  <si>
    <r>
      <rPr>
        <sz val="11"/>
        <rFont val="ＭＳ Ｐ明朝"/>
        <family val="1"/>
      </rPr>
      <t>　　　　　ａ</t>
    </r>
    <r>
      <rPr>
        <sz val="11"/>
        <rFont val="Calibri"/>
        <family val="2"/>
      </rPr>
      <t>.</t>
    </r>
    <r>
      <rPr>
        <sz val="11"/>
        <rFont val="ＭＳ Ｐ明朝"/>
        <family val="1"/>
      </rPr>
      <t>農林水産業</t>
    </r>
  </si>
  <si>
    <r>
      <rPr>
        <sz val="11"/>
        <rFont val="ＭＳ Ｐ明朝"/>
        <family val="1"/>
      </rPr>
      <t>　　　　　ｂ</t>
    </r>
    <r>
      <rPr>
        <sz val="11"/>
        <rFont val="Calibri"/>
        <family val="2"/>
      </rPr>
      <t>.</t>
    </r>
    <r>
      <rPr>
        <sz val="11"/>
        <rFont val="ＭＳ Ｐ明朝"/>
        <family val="1"/>
      </rPr>
      <t>金融機関</t>
    </r>
  </si>
  <si>
    <r>
      <rPr>
        <sz val="11"/>
        <rFont val="ＭＳ Ｐ明朝"/>
        <family val="1"/>
      </rPr>
      <t>　　　　　ａ</t>
    </r>
    <r>
      <rPr>
        <sz val="11"/>
        <rFont val="Calibri"/>
        <family val="2"/>
      </rPr>
      <t>.</t>
    </r>
    <r>
      <rPr>
        <sz val="11"/>
        <rFont val="ＭＳ Ｐ明朝"/>
        <family val="1"/>
      </rPr>
      <t>非金融法人企業</t>
    </r>
  </si>
  <si>
    <r>
      <rPr>
        <sz val="11"/>
        <rFont val="ＭＳ Ｐ明朝"/>
        <family val="1"/>
      </rPr>
      <t>　　　　　ｂ</t>
    </r>
    <r>
      <rPr>
        <sz val="11"/>
        <rFont val="Calibri"/>
        <family val="2"/>
      </rPr>
      <t>.</t>
    </r>
    <r>
      <rPr>
        <sz val="11"/>
        <rFont val="ＭＳ Ｐ明朝"/>
        <family val="1"/>
      </rPr>
      <t>支　払</t>
    </r>
  </si>
  <si>
    <r>
      <rPr>
        <sz val="11"/>
        <rFont val="ＭＳ Ｐ明朝"/>
        <family val="1"/>
      </rPr>
      <t>　　　　　ａ</t>
    </r>
    <r>
      <rPr>
        <sz val="11"/>
        <rFont val="Calibri"/>
        <family val="2"/>
      </rPr>
      <t>.</t>
    </r>
    <r>
      <rPr>
        <sz val="11"/>
        <rFont val="ＭＳ Ｐ明朝"/>
        <family val="1"/>
      </rPr>
      <t>受　取</t>
    </r>
  </si>
  <si>
    <r>
      <rPr>
        <sz val="11"/>
        <rFont val="ＭＳ Ｐ明朝"/>
        <family val="1"/>
      </rPr>
      <t>　　　　　④賃貸料（受取）</t>
    </r>
  </si>
  <si>
    <r>
      <rPr>
        <sz val="11"/>
        <rFont val="ＭＳ Ｐ明朝"/>
        <family val="1"/>
      </rPr>
      <t>　　　　　②配当（受取）</t>
    </r>
  </si>
  <si>
    <r>
      <rPr>
        <sz val="11"/>
        <rFont val="ＭＳ Ｐ明朝"/>
        <family val="1"/>
      </rPr>
      <t>　　　　　　　　ａ</t>
    </r>
    <r>
      <rPr>
        <sz val="11"/>
        <rFont val="Calibri"/>
        <family val="2"/>
      </rPr>
      <t>.</t>
    </r>
    <r>
      <rPr>
        <sz val="11"/>
        <rFont val="ＭＳ Ｐ明朝"/>
        <family val="1"/>
      </rPr>
      <t>受　取</t>
    </r>
  </si>
  <si>
    <r>
      <rPr>
        <sz val="11"/>
        <rFont val="ＭＳ Ｐ明朝"/>
        <family val="1"/>
      </rPr>
      <t>　　　　　①利　子</t>
    </r>
  </si>
  <si>
    <r>
      <rPr>
        <sz val="11"/>
        <rFont val="ＭＳ Ｐ明朝"/>
        <family val="1"/>
      </rPr>
      <t>２．財産所得（非企業部門）</t>
    </r>
  </si>
  <si>
    <r>
      <rPr>
        <sz val="11"/>
        <rFont val="ＭＳ Ｐ明朝"/>
        <family val="1"/>
      </rPr>
      <t>　　　　　ｂ</t>
    </r>
    <r>
      <rPr>
        <sz val="11"/>
        <rFont val="Calibri"/>
        <family val="2"/>
      </rPr>
      <t>.</t>
    </r>
    <r>
      <rPr>
        <sz val="11"/>
        <rFont val="ＭＳ Ｐ明朝"/>
        <family val="1"/>
      </rPr>
      <t>雇主の帰属社会負担</t>
    </r>
  </si>
  <si>
    <r>
      <rPr>
        <sz val="11"/>
        <rFont val="ＭＳ Ｐ明朝"/>
        <family val="1"/>
      </rPr>
      <t>　　　　　ａ</t>
    </r>
    <r>
      <rPr>
        <sz val="11"/>
        <rFont val="Calibri"/>
        <family val="2"/>
      </rPr>
      <t>.</t>
    </r>
    <r>
      <rPr>
        <sz val="11"/>
        <rFont val="ＭＳ Ｐ明朝"/>
        <family val="1"/>
      </rPr>
      <t>雇主の現実社会負担</t>
    </r>
  </si>
  <si>
    <r>
      <rPr>
        <sz val="11"/>
        <rFont val="ＭＳ Ｐ明朝"/>
        <family val="1"/>
      </rPr>
      <t>１．雇用者報酬</t>
    </r>
  </si>
  <si>
    <r>
      <rPr>
        <sz val="11"/>
        <color indexed="8"/>
        <rFont val="ＭＳ Ｐ明朝"/>
        <family val="1"/>
      </rPr>
      <t>項</t>
    </r>
    <r>
      <rPr>
        <sz val="11"/>
        <color indexed="8"/>
        <rFont val="Calibri"/>
        <family val="2"/>
      </rPr>
      <t xml:space="preserve">      </t>
    </r>
    <r>
      <rPr>
        <sz val="11"/>
        <color indexed="8"/>
        <rFont val="ＭＳ Ｐ明朝"/>
        <family val="1"/>
      </rPr>
      <t>目</t>
    </r>
  </si>
  <si>
    <r>
      <t>(</t>
    </r>
    <r>
      <rPr>
        <sz val="11"/>
        <color indexed="8"/>
        <rFont val="ＭＳ 明朝"/>
        <family val="1"/>
      </rPr>
      <t>単位：百万円</t>
    </r>
    <r>
      <rPr>
        <sz val="11"/>
        <color indexed="8"/>
        <rFont val="Calibri"/>
        <family val="2"/>
      </rPr>
      <t>)</t>
    </r>
  </si>
  <si>
    <t>Ⅲ　経済基盤　その１</t>
  </si>
  <si>
    <t>目次</t>
  </si>
  <si>
    <t>労働力状態別15歳以上人口</t>
  </si>
  <si>
    <t>商業における事業所数、従業者数、売場面積、年間商品販売額</t>
  </si>
  <si>
    <t>産業（大分類）別事業所数及び従業者数（民営）</t>
  </si>
  <si>
    <t>産業大分類</t>
  </si>
  <si>
    <t>全産業</t>
  </si>
  <si>
    <t>A～B農林漁業</t>
  </si>
  <si>
    <t>A農業・林業</t>
  </si>
  <si>
    <t>B漁業</t>
  </si>
  <si>
    <t>C～R非農林漁業（S公営を除く）</t>
  </si>
  <si>
    <t>C鉱業、採石業、砂利採取業</t>
  </si>
  <si>
    <t>D建設業</t>
  </si>
  <si>
    <t>E製造業</t>
  </si>
  <si>
    <t>F電気・ガス・熱供給・水道業</t>
  </si>
  <si>
    <t>G情報通信業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</si>
  <si>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</si>
  <si>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</si>
  <si>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</si>
  <si>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</si>
  <si>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</si>
  <si>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</si>
  <si>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</si>
  <si>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</si>
  <si>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P医療、福祉</t>
  </si>
  <si>
    <t>Q複合サービス業</t>
  </si>
  <si>
    <t>Rサービス業（他に分類されないもの）</t>
  </si>
  <si>
    <t>事業所数</t>
  </si>
  <si>
    <t>平成24年</t>
  </si>
  <si>
    <t>平成26年</t>
  </si>
  <si>
    <t>2012年</t>
  </si>
  <si>
    <t>2014年</t>
  </si>
  <si>
    <t>従業者数</t>
  </si>
  <si>
    <t>商業における事業所数、従業者数、売場面積、年間商品販売額</t>
  </si>
  <si>
    <t>市民所得等の推移</t>
  </si>
  <si>
    <t>市民所得（分配）</t>
  </si>
  <si>
    <t>製造業における事業所数、従業者数、製造品出荷額等（従業者４人以上の事業所）</t>
  </si>
  <si>
    <t>製造業における事業所数、従業者数、製造品出荷額等（従業者４人以上の事業所）</t>
  </si>
  <si>
    <t>市民所得の推移・経済活動別市内総生産（名目）</t>
  </si>
  <si>
    <t>市民所得（分配）</t>
  </si>
  <si>
    <t>2016年</t>
  </si>
  <si>
    <t>平成28年</t>
  </si>
  <si>
    <t>…</t>
  </si>
  <si>
    <t>Ｈ28</t>
  </si>
  <si>
    <r>
      <rPr>
        <sz val="11"/>
        <color indexed="8"/>
        <rFont val="ＭＳ Ｐゴシック"/>
        <family val="3"/>
      </rPr>
      <t>Ｈ</t>
    </r>
    <r>
      <rPr>
        <sz val="11"/>
        <color indexed="8"/>
        <rFont val="Calibri"/>
        <family val="2"/>
      </rPr>
      <t>29</t>
    </r>
  </si>
  <si>
    <r>
      <rPr>
        <sz val="11"/>
        <color indexed="8"/>
        <rFont val="ＭＳ Ｐゴシック"/>
        <family val="3"/>
      </rPr>
      <t>Ｈ</t>
    </r>
    <r>
      <rPr>
        <sz val="11"/>
        <color indexed="8"/>
        <rFont val="Calibri"/>
        <family val="2"/>
      </rPr>
      <t>30</t>
    </r>
  </si>
  <si>
    <t>R1</t>
  </si>
  <si>
    <t>（注）事業所数及び従業者数は基準日による。金額は各年による。</t>
  </si>
  <si>
    <t>年次</t>
  </si>
  <si>
    <t>年次</t>
  </si>
  <si>
    <t>（１０月１日現在）</t>
  </si>
  <si>
    <t>（単位:人)</t>
  </si>
  <si>
    <t>産業分類（大分類）</t>
  </si>
  <si>
    <t>平成22年</t>
  </si>
  <si>
    <t>平成27年</t>
  </si>
  <si>
    <t>総　　　　　　　　　　　　　　　数</t>
  </si>
  <si>
    <t>第一次産業</t>
  </si>
  <si>
    <t>農業</t>
  </si>
  <si>
    <t>林業</t>
  </si>
  <si>
    <t>漁業</t>
  </si>
  <si>
    <t>第二次産業</t>
  </si>
  <si>
    <t>鉱業</t>
  </si>
  <si>
    <t>建設業</t>
  </si>
  <si>
    <t>製造業</t>
  </si>
  <si>
    <t>第三次産業</t>
  </si>
  <si>
    <t>情報通信業</t>
  </si>
  <si>
    <t>運輸・郵便業</t>
  </si>
  <si>
    <t>卸売業、小売業</t>
  </si>
  <si>
    <t>金融業、保険業</t>
  </si>
  <si>
    <t>不動産業、物品賃貸業</t>
  </si>
  <si>
    <t>教育、学習支援業</t>
  </si>
  <si>
    <t>医療、福祉</t>
  </si>
  <si>
    <t>複合サービス事業</t>
  </si>
  <si>
    <t>分類不能の産業</t>
  </si>
  <si>
    <t>資料：総務省統計局「国勢調査報告」</t>
  </si>
  <si>
    <t>産業（大分類）別１５歳以上就業者数</t>
  </si>
  <si>
    <t>産業（大分類）別15歳以上就業者数</t>
  </si>
  <si>
    <t>令和2年</t>
  </si>
  <si>
    <t>R2</t>
  </si>
  <si>
    <t>平成12年</t>
  </si>
  <si>
    <t>令和2年</t>
  </si>
  <si>
    <t>資料：総務省統計局　2012年「平成24年経済センサス-基礎調査報告書」平成24年２月１日</t>
  </si>
  <si>
    <t>　　　　　　　　　　　　　　2014年「平成26年経済センサス-活動調査報告書」平成26年７月１日</t>
  </si>
  <si>
    <t>　　　　　　　　　　　　　　2016年「平成28年経済センサス-基礎調査報告書」平成28年６月１日</t>
  </si>
  <si>
    <t>令和3年</t>
  </si>
  <si>
    <t>平成19年</t>
  </si>
  <si>
    <r>
      <t>2012</t>
    </r>
    <r>
      <rPr>
        <sz val="11"/>
        <color indexed="8"/>
        <rFont val="ＭＳ Ｐゴシック"/>
        <family val="3"/>
      </rPr>
      <t>年</t>
    </r>
    <r>
      <rPr>
        <sz val="11"/>
        <color indexed="8"/>
        <rFont val="Calibri"/>
        <family val="2"/>
      </rPr>
      <t xml:space="preserve"> </t>
    </r>
    <r>
      <rPr>
        <sz val="11"/>
        <color indexed="8"/>
        <rFont val="ＭＳ Ｐゴシック"/>
        <family val="3"/>
      </rPr>
      <t>「</t>
    </r>
    <r>
      <rPr>
        <sz val="11"/>
        <color indexed="8"/>
        <rFont val="Calibri"/>
        <family val="2"/>
      </rPr>
      <t>H24</t>
    </r>
    <r>
      <rPr>
        <sz val="11"/>
        <color indexed="8"/>
        <rFont val="ＭＳ Ｐゴシック"/>
        <family val="3"/>
      </rPr>
      <t>経済センサス－活動調査報告」</t>
    </r>
    <r>
      <rPr>
        <sz val="11"/>
        <color indexed="8"/>
        <rFont val="Calibri"/>
        <family val="2"/>
      </rPr>
      <t>H24</t>
    </r>
    <r>
      <rPr>
        <sz val="11"/>
        <color indexed="8"/>
        <rFont val="ＭＳ Ｐゴシック"/>
        <family val="3"/>
      </rPr>
      <t>年</t>
    </r>
    <r>
      <rPr>
        <sz val="11"/>
        <color indexed="8"/>
        <rFont val="Calibri"/>
        <family val="2"/>
      </rPr>
      <t>2</t>
    </r>
    <r>
      <rPr>
        <sz val="11"/>
        <color indexed="8"/>
        <rFont val="ＭＳ Ｐゴシック"/>
        <family val="3"/>
      </rPr>
      <t>月</t>
    </r>
    <r>
      <rPr>
        <sz val="11"/>
        <color indexed="8"/>
        <rFont val="Calibri"/>
        <family val="2"/>
      </rPr>
      <t>1</t>
    </r>
    <r>
      <rPr>
        <sz val="11"/>
        <color indexed="8"/>
        <rFont val="ＭＳ Ｐゴシック"/>
        <family val="3"/>
      </rPr>
      <t>日</t>
    </r>
  </si>
  <si>
    <r>
      <t>2014</t>
    </r>
    <r>
      <rPr>
        <sz val="11"/>
        <color indexed="8"/>
        <rFont val="ＭＳ Ｐゴシック"/>
        <family val="3"/>
      </rPr>
      <t>年</t>
    </r>
    <r>
      <rPr>
        <sz val="11"/>
        <color indexed="8"/>
        <rFont val="Calibri"/>
        <family val="2"/>
      </rPr>
      <t xml:space="preserve"> </t>
    </r>
    <r>
      <rPr>
        <sz val="11"/>
        <color indexed="8"/>
        <rFont val="ＭＳ Ｐゴシック"/>
        <family val="3"/>
      </rPr>
      <t>長野県企画振興部情報政策課統計室「</t>
    </r>
    <r>
      <rPr>
        <sz val="11"/>
        <color indexed="8"/>
        <rFont val="Calibri"/>
        <family val="2"/>
      </rPr>
      <t>H26</t>
    </r>
    <r>
      <rPr>
        <sz val="11"/>
        <color indexed="8"/>
        <rFont val="ＭＳ Ｐゴシック"/>
        <family val="3"/>
      </rPr>
      <t>商業統計調査結果」</t>
    </r>
  </si>
  <si>
    <r>
      <rPr>
        <sz val="11"/>
        <color indexed="8"/>
        <rFont val="Calibri"/>
        <family val="2"/>
      </rPr>
      <t>2021</t>
    </r>
    <r>
      <rPr>
        <sz val="11"/>
        <color indexed="8"/>
        <rFont val="ＭＳ Ｐゴシック"/>
        <family val="3"/>
      </rPr>
      <t>年</t>
    </r>
    <r>
      <rPr>
        <sz val="11"/>
        <color indexed="8"/>
        <rFont val="ＭＳ Ｐゴシック"/>
        <family val="3"/>
      </rPr>
      <t>「令和</t>
    </r>
    <r>
      <rPr>
        <sz val="11"/>
        <color indexed="8"/>
        <rFont val="Calibri"/>
        <family val="2"/>
      </rPr>
      <t>3</t>
    </r>
    <r>
      <rPr>
        <sz val="11"/>
        <color indexed="8"/>
        <rFont val="ＭＳ Ｐゴシック"/>
        <family val="3"/>
      </rPr>
      <t>年経済センサス－活動調査報告」</t>
    </r>
    <r>
      <rPr>
        <sz val="11"/>
        <color indexed="8"/>
        <rFont val="Calibri"/>
        <family val="2"/>
      </rPr>
      <t>R3</t>
    </r>
    <r>
      <rPr>
        <sz val="11"/>
        <color indexed="8"/>
        <rFont val="ＭＳ Ｐゴシック"/>
        <family val="3"/>
      </rPr>
      <t>年</t>
    </r>
    <r>
      <rPr>
        <sz val="11"/>
        <color indexed="8"/>
        <rFont val="Calibri"/>
        <family val="2"/>
      </rPr>
      <t>6</t>
    </r>
    <r>
      <rPr>
        <sz val="11"/>
        <color indexed="8"/>
        <rFont val="ＭＳ Ｐゴシック"/>
        <family val="3"/>
      </rPr>
      <t>月</t>
    </r>
    <r>
      <rPr>
        <sz val="11"/>
        <color indexed="8"/>
        <rFont val="Calibri"/>
        <family val="2"/>
      </rPr>
      <t>1</t>
    </r>
    <r>
      <rPr>
        <sz val="11"/>
        <color indexed="8"/>
        <rFont val="ＭＳ Ｐゴシック"/>
        <family val="3"/>
      </rPr>
      <t>日</t>
    </r>
  </si>
  <si>
    <r>
      <t>2016</t>
    </r>
    <r>
      <rPr>
        <sz val="11"/>
        <color indexed="8"/>
        <rFont val="ＭＳ Ｐゴシック"/>
        <family val="3"/>
      </rPr>
      <t>年「</t>
    </r>
    <r>
      <rPr>
        <sz val="11"/>
        <color indexed="8"/>
        <rFont val="Calibri"/>
        <family val="2"/>
      </rPr>
      <t>H28</t>
    </r>
    <r>
      <rPr>
        <sz val="11"/>
        <color indexed="8"/>
        <rFont val="ＭＳ Ｐゴシック"/>
        <family val="3"/>
      </rPr>
      <t>経済センサス－活動調査報告」</t>
    </r>
    <r>
      <rPr>
        <sz val="11"/>
        <color indexed="8"/>
        <rFont val="Calibri"/>
        <family val="2"/>
      </rPr>
      <t>H28</t>
    </r>
    <r>
      <rPr>
        <sz val="11"/>
        <color indexed="8"/>
        <rFont val="ＭＳ Ｐゴシック"/>
        <family val="3"/>
      </rPr>
      <t>年</t>
    </r>
    <r>
      <rPr>
        <sz val="11"/>
        <color indexed="8"/>
        <rFont val="Calibri"/>
        <family val="2"/>
      </rPr>
      <t>6</t>
    </r>
    <r>
      <rPr>
        <sz val="11"/>
        <color indexed="8"/>
        <rFont val="ＭＳ Ｐゴシック"/>
        <family val="3"/>
      </rPr>
      <t>月</t>
    </r>
    <r>
      <rPr>
        <sz val="11"/>
        <color indexed="8"/>
        <rFont val="Calibri"/>
        <family val="2"/>
      </rPr>
      <t>1</t>
    </r>
    <r>
      <rPr>
        <sz val="11"/>
        <color indexed="8"/>
        <rFont val="ＭＳ Ｐゴシック"/>
        <family val="3"/>
      </rPr>
      <t>日</t>
    </r>
  </si>
  <si>
    <t>令和元年</t>
  </si>
  <si>
    <t>平成30年度</t>
  </si>
  <si>
    <t>平成25年度</t>
  </si>
  <si>
    <t>平成26年度</t>
  </si>
  <si>
    <t>平成27年度</t>
  </si>
  <si>
    <t>平成28年度</t>
  </si>
  <si>
    <t>平成29年度</t>
  </si>
  <si>
    <t>平成30年度</t>
  </si>
  <si>
    <t>資料：政策部　政策経営課</t>
  </si>
  <si>
    <t>（注）総数には労働力状態「不詳」を含む。</t>
  </si>
  <si>
    <t>労働力状態別１５歳以上人口</t>
  </si>
  <si>
    <t>令和元年度</t>
  </si>
  <si>
    <t>　その他　　　　３-４</t>
  </si>
  <si>
    <r>
      <rPr>
        <sz val="11"/>
        <rFont val="ＭＳ Ｐ明朝"/>
        <family val="1"/>
      </rPr>
      <t>　　　　　　　　ｂ</t>
    </r>
    <r>
      <rPr>
        <sz val="11"/>
        <rFont val="Calibri"/>
        <family val="2"/>
      </rPr>
      <t>.</t>
    </r>
    <r>
      <rPr>
        <sz val="11"/>
        <rFont val="ＭＳ Ｐ明朝"/>
        <family val="1"/>
      </rPr>
      <t>支　払</t>
    </r>
    <r>
      <rPr>
        <sz val="11"/>
        <rFont val="Calibri"/>
        <family val="2"/>
      </rPr>
      <t>(</t>
    </r>
    <r>
      <rPr>
        <sz val="11"/>
        <rFont val="ＭＳ Ｐ明朝"/>
        <family val="1"/>
      </rPr>
      <t>消費者負債利子</t>
    </r>
    <r>
      <rPr>
        <sz val="11"/>
        <rFont val="Calibri"/>
        <family val="2"/>
      </rPr>
      <t>)</t>
    </r>
  </si>
  <si>
    <t>　　　　　③その他の投資所得</t>
  </si>
  <si>
    <t>３．企業所得（企業部門）</t>
  </si>
  <si>
    <r>
      <rPr>
        <sz val="11"/>
        <rFont val="ＭＳ Ｐ明朝"/>
        <family val="1"/>
      </rPr>
      <t>６．市町村民所得（第</t>
    </r>
    <r>
      <rPr>
        <sz val="11"/>
        <rFont val="Calibri"/>
        <family val="2"/>
      </rPr>
      <t>1</t>
    </r>
    <r>
      <rPr>
        <sz val="11"/>
        <rFont val="ＭＳ Ｐ明朝"/>
        <family val="1"/>
      </rPr>
      <t>次所得バランス）（</t>
    </r>
    <r>
      <rPr>
        <sz val="11"/>
        <rFont val="Calibri"/>
        <family val="2"/>
      </rPr>
      <t>4+5</t>
    </r>
    <r>
      <rPr>
        <sz val="11"/>
        <rFont val="ＭＳ Ｐ明朝"/>
        <family val="1"/>
      </rPr>
      <t>）</t>
    </r>
  </si>
  <si>
    <r>
      <rPr>
        <sz val="11"/>
        <rFont val="ＭＳ Ｐ明朝"/>
        <family val="1"/>
      </rPr>
      <t>　</t>
    </r>
    <r>
      <rPr>
        <sz val="11"/>
        <rFont val="Calibri"/>
        <family val="2"/>
      </rPr>
      <t>(</t>
    </r>
    <r>
      <rPr>
        <sz val="11"/>
        <rFont val="ＭＳ Ｐ明朝"/>
        <family val="1"/>
      </rPr>
      <t>１</t>
    </r>
    <r>
      <rPr>
        <sz val="11"/>
        <rFont val="Calibri"/>
        <family val="2"/>
      </rPr>
      <t>)</t>
    </r>
    <r>
      <rPr>
        <sz val="11"/>
        <rFont val="ＭＳ Ｐ明朝"/>
        <family val="1"/>
      </rPr>
      <t>賃金・俸給</t>
    </r>
  </si>
  <si>
    <r>
      <rPr>
        <sz val="11"/>
        <rFont val="ＭＳ Ｐ明朝"/>
        <family val="1"/>
      </rPr>
      <t>　</t>
    </r>
    <r>
      <rPr>
        <sz val="11"/>
        <rFont val="Calibri"/>
        <family val="2"/>
      </rPr>
      <t>(</t>
    </r>
    <r>
      <rPr>
        <sz val="11"/>
        <rFont val="ＭＳ Ｐ明朝"/>
        <family val="1"/>
      </rPr>
      <t>２</t>
    </r>
    <r>
      <rPr>
        <sz val="11"/>
        <rFont val="Calibri"/>
        <family val="2"/>
      </rPr>
      <t>)</t>
    </r>
    <r>
      <rPr>
        <sz val="11"/>
        <rFont val="ＭＳ Ｐ明朝"/>
        <family val="1"/>
      </rPr>
      <t>雇主の社会負担</t>
    </r>
  </si>
  <si>
    <r>
      <rPr>
        <sz val="11"/>
        <rFont val="ＭＳ Ｐ明朝"/>
        <family val="1"/>
      </rPr>
      <t>　</t>
    </r>
    <r>
      <rPr>
        <sz val="11"/>
        <rFont val="Calibri"/>
        <family val="2"/>
      </rPr>
      <t>(</t>
    </r>
    <r>
      <rPr>
        <sz val="11"/>
        <rFont val="ＭＳ Ｐ明朝"/>
        <family val="1"/>
      </rPr>
      <t>１</t>
    </r>
    <r>
      <rPr>
        <sz val="11"/>
        <rFont val="Calibri"/>
        <family val="2"/>
      </rPr>
      <t>)</t>
    </r>
    <r>
      <rPr>
        <sz val="11"/>
        <rFont val="ＭＳ Ｐ明朝"/>
        <family val="1"/>
      </rPr>
      <t>一般政府</t>
    </r>
    <r>
      <rPr>
        <sz val="11"/>
        <rFont val="Calibri"/>
        <family val="2"/>
      </rPr>
      <t>(</t>
    </r>
    <r>
      <rPr>
        <sz val="11"/>
        <rFont val="ＭＳ Ｐ明朝"/>
        <family val="1"/>
      </rPr>
      <t>地方政府等</t>
    </r>
    <r>
      <rPr>
        <sz val="11"/>
        <rFont val="Calibri"/>
        <family val="2"/>
      </rPr>
      <t>)</t>
    </r>
  </si>
  <si>
    <r>
      <rPr>
        <sz val="11"/>
        <rFont val="ＭＳ Ｐ明朝"/>
        <family val="1"/>
      </rPr>
      <t>　</t>
    </r>
    <r>
      <rPr>
        <sz val="11"/>
        <rFont val="Calibri"/>
        <family val="2"/>
      </rPr>
      <t>(</t>
    </r>
    <r>
      <rPr>
        <sz val="11"/>
        <rFont val="ＭＳ Ｐ明朝"/>
        <family val="1"/>
      </rPr>
      <t>２</t>
    </r>
    <r>
      <rPr>
        <sz val="11"/>
        <rFont val="Calibri"/>
        <family val="2"/>
      </rPr>
      <t>)</t>
    </r>
    <r>
      <rPr>
        <sz val="11"/>
        <rFont val="ＭＳ Ｐ明朝"/>
        <family val="1"/>
      </rPr>
      <t>家　計</t>
    </r>
  </si>
  <si>
    <r>
      <rPr>
        <sz val="11"/>
        <rFont val="ＭＳ Ｐ明朝"/>
        <family val="1"/>
      </rPr>
      <t>　</t>
    </r>
    <r>
      <rPr>
        <sz val="11"/>
        <rFont val="Calibri"/>
        <family val="2"/>
      </rPr>
      <t>(</t>
    </r>
    <r>
      <rPr>
        <sz val="11"/>
        <rFont val="ＭＳ Ｐ明朝"/>
        <family val="1"/>
      </rPr>
      <t>３</t>
    </r>
    <r>
      <rPr>
        <sz val="11"/>
        <rFont val="Calibri"/>
        <family val="2"/>
      </rPr>
      <t>)</t>
    </r>
    <r>
      <rPr>
        <sz val="11"/>
        <rFont val="ＭＳ Ｐ明朝"/>
        <family val="1"/>
      </rPr>
      <t>対家計民間非営利団体</t>
    </r>
  </si>
  <si>
    <r>
      <rPr>
        <sz val="11"/>
        <rFont val="ＭＳ Ｐ明朝"/>
        <family val="1"/>
      </rPr>
      <t>　</t>
    </r>
    <r>
      <rPr>
        <sz val="11"/>
        <rFont val="Calibri"/>
        <family val="2"/>
      </rPr>
      <t>(</t>
    </r>
    <r>
      <rPr>
        <sz val="11"/>
        <rFont val="ＭＳ Ｐ明朝"/>
        <family val="1"/>
      </rPr>
      <t>１</t>
    </r>
    <r>
      <rPr>
        <sz val="11"/>
        <rFont val="Calibri"/>
        <family val="2"/>
      </rPr>
      <t>)</t>
    </r>
    <r>
      <rPr>
        <sz val="11"/>
        <rFont val="ＭＳ Ｐ明朝"/>
        <family val="1"/>
      </rPr>
      <t>民間法人企業</t>
    </r>
  </si>
  <si>
    <r>
      <rPr>
        <sz val="11"/>
        <rFont val="ＭＳ Ｐ明朝"/>
        <family val="1"/>
      </rPr>
      <t>　</t>
    </r>
    <r>
      <rPr>
        <sz val="11"/>
        <rFont val="Calibri"/>
        <family val="2"/>
      </rPr>
      <t>(</t>
    </r>
    <r>
      <rPr>
        <sz val="11"/>
        <rFont val="ＭＳ Ｐ明朝"/>
        <family val="1"/>
      </rPr>
      <t>２</t>
    </r>
    <r>
      <rPr>
        <sz val="11"/>
        <rFont val="Calibri"/>
        <family val="2"/>
      </rPr>
      <t>)</t>
    </r>
    <r>
      <rPr>
        <sz val="11"/>
        <rFont val="ＭＳ Ｐ明朝"/>
        <family val="1"/>
      </rPr>
      <t>公的企業</t>
    </r>
  </si>
  <si>
    <r>
      <rPr>
        <sz val="11"/>
        <rFont val="ＭＳ Ｐ明朝"/>
        <family val="1"/>
      </rPr>
      <t>　</t>
    </r>
    <r>
      <rPr>
        <sz val="11"/>
        <rFont val="Calibri"/>
        <family val="2"/>
      </rPr>
      <t>(</t>
    </r>
    <r>
      <rPr>
        <sz val="11"/>
        <rFont val="ＭＳ Ｐ明朝"/>
        <family val="1"/>
      </rPr>
      <t>３</t>
    </r>
    <r>
      <rPr>
        <sz val="11"/>
        <rFont val="Calibri"/>
        <family val="2"/>
      </rPr>
      <t>)</t>
    </r>
    <r>
      <rPr>
        <sz val="11"/>
        <rFont val="ＭＳ Ｐ明朝"/>
        <family val="1"/>
      </rPr>
      <t>個人企業</t>
    </r>
  </si>
  <si>
    <t>令和元年度</t>
  </si>
  <si>
    <r>
      <rPr>
        <sz val="11"/>
        <color indexed="8"/>
        <rFont val="ＭＳ 明朝"/>
        <family val="1"/>
      </rPr>
      <t>年度</t>
    </r>
  </si>
  <si>
    <r>
      <rPr>
        <sz val="11"/>
        <color indexed="8"/>
        <rFont val="ＭＳ 明朝"/>
        <family val="1"/>
      </rPr>
      <t>実額</t>
    </r>
    <r>
      <rPr>
        <sz val="11"/>
        <color indexed="8"/>
        <rFont val="Calibri"/>
        <family val="2"/>
      </rPr>
      <t>(</t>
    </r>
    <r>
      <rPr>
        <sz val="11"/>
        <color indexed="8"/>
        <rFont val="ＭＳ 明朝"/>
        <family val="1"/>
      </rPr>
      <t>千円</t>
    </r>
    <r>
      <rPr>
        <sz val="11"/>
        <color indexed="8"/>
        <rFont val="Calibri"/>
        <family val="2"/>
      </rPr>
      <t>)</t>
    </r>
  </si>
  <si>
    <r>
      <rPr>
        <sz val="11"/>
        <color indexed="8"/>
        <rFont val="ＭＳ 明朝"/>
        <family val="1"/>
      </rPr>
      <t>安曇野市</t>
    </r>
  </si>
  <si>
    <r>
      <rPr>
        <sz val="11"/>
        <color indexed="8"/>
        <rFont val="ＭＳ 明朝"/>
        <family val="1"/>
      </rPr>
      <t>市内総生産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</si>
  <si>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市民所得</t>
    </r>
  </si>
  <si>
    <r>
      <t>1</t>
    </r>
    <r>
      <rPr>
        <sz val="11"/>
        <color indexed="8"/>
        <rFont val="ＭＳ 明朝"/>
        <family val="1"/>
      </rPr>
      <t>人当たり市民所得</t>
    </r>
  </si>
  <si>
    <r>
      <rPr>
        <sz val="11"/>
        <color indexed="8"/>
        <rFont val="ＭＳ 明朝"/>
        <family val="1"/>
      </rPr>
      <t>長野県</t>
    </r>
  </si>
  <si>
    <r>
      <rPr>
        <sz val="11"/>
        <color indexed="8"/>
        <rFont val="ＭＳ 明朝"/>
        <family val="1"/>
      </rPr>
      <t>県内総生産</t>
    </r>
    <r>
      <rPr>
        <sz val="11"/>
        <color indexed="8"/>
        <rFont val="Calibri"/>
        <family val="2"/>
      </rPr>
      <t>(</t>
    </r>
    <r>
      <rPr>
        <sz val="11"/>
        <color indexed="8"/>
        <rFont val="ＭＳ 明朝"/>
        <family val="1"/>
      </rPr>
      <t>名目</t>
    </r>
    <r>
      <rPr>
        <sz val="11"/>
        <color indexed="8"/>
        <rFont val="Calibri"/>
        <family val="2"/>
      </rPr>
      <t>)</t>
    </r>
  </si>
  <si>
    <r>
      <rPr>
        <sz val="11"/>
        <color indexed="8"/>
        <rFont val="ＭＳ 明朝"/>
        <family val="1"/>
      </rPr>
      <t>県民所得</t>
    </r>
  </si>
  <si>
    <r>
      <t>1</t>
    </r>
    <r>
      <rPr>
        <sz val="11"/>
        <color indexed="8"/>
        <rFont val="ＭＳ 明朝"/>
        <family val="1"/>
      </rPr>
      <t>人当たり県民所得</t>
    </r>
  </si>
  <si>
    <r>
      <rPr>
        <sz val="11"/>
        <color indexed="8"/>
        <rFont val="ＭＳ 明朝"/>
        <family val="1"/>
      </rPr>
      <t>（</t>
    </r>
    <r>
      <rPr>
        <sz val="11"/>
        <color indexed="8"/>
        <rFont val="Calibri"/>
        <family val="2"/>
      </rPr>
      <t xml:space="preserve"> </t>
    </r>
    <r>
      <rPr>
        <sz val="11"/>
        <color indexed="8"/>
        <rFont val="ＭＳ 明朝"/>
        <family val="1"/>
      </rPr>
      <t>実</t>
    </r>
    <r>
      <rPr>
        <sz val="11"/>
        <color indexed="8"/>
        <rFont val="Calibri"/>
        <family val="2"/>
      </rPr>
      <t xml:space="preserve">  </t>
    </r>
    <r>
      <rPr>
        <sz val="11"/>
        <color indexed="8"/>
        <rFont val="ＭＳ 明朝"/>
        <family val="1"/>
      </rPr>
      <t>数</t>
    </r>
    <r>
      <rPr>
        <sz val="11"/>
        <color indexed="8"/>
        <rFont val="Calibri"/>
        <family val="2"/>
      </rPr>
      <t xml:space="preserve"> </t>
    </r>
    <r>
      <rPr>
        <sz val="11"/>
        <color indexed="8"/>
        <rFont val="ＭＳ 明朝"/>
        <family val="1"/>
      </rPr>
      <t>）</t>
    </r>
  </si>
  <si>
    <r>
      <rPr>
        <sz val="11"/>
        <color indexed="8"/>
        <rFont val="ＭＳ 明朝"/>
        <family val="1"/>
      </rPr>
      <t>項</t>
    </r>
    <r>
      <rPr>
        <sz val="11"/>
        <color indexed="8"/>
        <rFont val="Calibri"/>
        <family val="2"/>
      </rPr>
      <t xml:space="preserve">      </t>
    </r>
    <r>
      <rPr>
        <sz val="11"/>
        <color indexed="8"/>
        <rFont val="ＭＳ 明朝"/>
        <family val="1"/>
      </rPr>
      <t>目</t>
    </r>
  </si>
  <si>
    <r>
      <rPr>
        <sz val="11"/>
        <color indexed="8"/>
        <rFont val="ＭＳ 明朝"/>
        <family val="1"/>
      </rPr>
      <t>１</t>
    </r>
    <r>
      <rPr>
        <sz val="11"/>
        <color indexed="8"/>
        <rFont val="Calibri"/>
        <family val="2"/>
      </rPr>
      <t>.</t>
    </r>
    <r>
      <rPr>
        <sz val="11"/>
        <color indexed="8"/>
        <rFont val="ＭＳ 明朝"/>
        <family val="1"/>
      </rPr>
      <t>産</t>
    </r>
    <r>
      <rPr>
        <sz val="11"/>
        <color indexed="8"/>
        <rFont val="Calibri"/>
        <family val="2"/>
      </rPr>
      <t xml:space="preserve">    </t>
    </r>
    <r>
      <rPr>
        <sz val="11"/>
        <color indexed="8"/>
        <rFont val="ＭＳ 明朝"/>
        <family val="1"/>
      </rPr>
      <t>業（１～</t>
    </r>
    <r>
      <rPr>
        <sz val="11"/>
        <color indexed="8"/>
        <rFont val="Calibri"/>
        <family val="2"/>
      </rPr>
      <t>11</t>
    </r>
    <r>
      <rPr>
        <sz val="11"/>
        <color indexed="8"/>
        <rFont val="ＭＳ 明朝"/>
        <family val="1"/>
      </rPr>
      <t>までの合計）</t>
    </r>
  </si>
  <si>
    <r>
      <rPr>
        <sz val="11"/>
        <color indexed="8"/>
        <rFont val="ＭＳ 明朝"/>
        <family val="1"/>
      </rPr>
      <t>　</t>
    </r>
    <r>
      <rPr>
        <sz val="11"/>
        <color indexed="8"/>
        <rFont val="Calibri"/>
        <family val="2"/>
      </rPr>
      <t>(1)</t>
    </r>
    <r>
      <rPr>
        <sz val="11"/>
        <color indexed="8"/>
        <rFont val="ＭＳ 明朝"/>
        <family val="1"/>
      </rPr>
      <t>農林水産業</t>
    </r>
  </si>
  <si>
    <r>
      <rPr>
        <sz val="11"/>
        <color indexed="8"/>
        <rFont val="ＭＳ 明朝"/>
        <family val="1"/>
      </rPr>
      <t>　</t>
    </r>
    <r>
      <rPr>
        <sz val="11"/>
        <color indexed="8"/>
        <rFont val="Calibri"/>
        <family val="2"/>
      </rPr>
      <t>(2)</t>
    </r>
    <r>
      <rPr>
        <sz val="11"/>
        <color indexed="8"/>
        <rFont val="ＭＳ 明朝"/>
        <family val="1"/>
      </rPr>
      <t>鉱</t>
    </r>
    <r>
      <rPr>
        <sz val="11"/>
        <color indexed="8"/>
        <rFont val="Calibri"/>
        <family val="2"/>
      </rPr>
      <t xml:space="preserve">    </t>
    </r>
    <r>
      <rPr>
        <sz val="11"/>
        <color indexed="8"/>
        <rFont val="ＭＳ 明朝"/>
        <family val="1"/>
      </rPr>
      <t>業</t>
    </r>
  </si>
  <si>
    <r>
      <rPr>
        <sz val="11"/>
        <color indexed="8"/>
        <rFont val="ＭＳ 明朝"/>
        <family val="1"/>
      </rPr>
      <t>　</t>
    </r>
    <r>
      <rPr>
        <sz val="11"/>
        <color indexed="8"/>
        <rFont val="Calibri"/>
        <family val="2"/>
      </rPr>
      <t>(3)</t>
    </r>
    <r>
      <rPr>
        <sz val="11"/>
        <color indexed="8"/>
        <rFont val="ＭＳ 明朝"/>
        <family val="1"/>
      </rPr>
      <t>製造業</t>
    </r>
  </si>
  <si>
    <r>
      <rPr>
        <sz val="11"/>
        <color indexed="8"/>
        <rFont val="ＭＳ 明朝"/>
        <family val="1"/>
      </rPr>
      <t>　</t>
    </r>
    <r>
      <rPr>
        <sz val="11"/>
        <color indexed="8"/>
        <rFont val="Calibri"/>
        <family val="2"/>
      </rPr>
      <t>(4)</t>
    </r>
    <r>
      <rPr>
        <sz val="11"/>
        <color indexed="8"/>
        <rFont val="ＭＳ 明朝"/>
        <family val="1"/>
      </rPr>
      <t>電気･ガス･水道業・廃棄物処理業</t>
    </r>
  </si>
  <si>
    <r>
      <rPr>
        <sz val="11"/>
        <color indexed="8"/>
        <rFont val="ＭＳ Ｐゴシック"/>
        <family val="3"/>
      </rPr>
      <t>　</t>
    </r>
    <r>
      <rPr>
        <sz val="11"/>
        <color indexed="8"/>
        <rFont val="Calibri"/>
        <family val="2"/>
      </rPr>
      <t xml:space="preserve">  (5)</t>
    </r>
    <r>
      <rPr>
        <sz val="11"/>
        <color indexed="8"/>
        <rFont val="ＭＳ Ｐゴシック"/>
        <family val="3"/>
      </rPr>
      <t>建設業</t>
    </r>
  </si>
  <si>
    <r>
      <rPr>
        <sz val="11"/>
        <color indexed="8"/>
        <rFont val="ＭＳ 明朝"/>
        <family val="1"/>
      </rPr>
      <t>　</t>
    </r>
    <r>
      <rPr>
        <sz val="11"/>
        <color indexed="8"/>
        <rFont val="Calibri"/>
        <family val="2"/>
      </rPr>
      <t>(6)</t>
    </r>
    <r>
      <rPr>
        <sz val="11"/>
        <color indexed="8"/>
        <rFont val="ＭＳ 明朝"/>
        <family val="1"/>
      </rPr>
      <t>卸売･小売業</t>
    </r>
  </si>
  <si>
    <r>
      <rPr>
        <sz val="11"/>
        <color indexed="8"/>
        <rFont val="ＭＳ Ｐゴシック"/>
        <family val="3"/>
      </rPr>
      <t>　</t>
    </r>
    <r>
      <rPr>
        <sz val="11"/>
        <color indexed="8"/>
        <rFont val="Calibri"/>
        <family val="2"/>
      </rPr>
      <t xml:space="preserve">  (7)</t>
    </r>
    <r>
      <rPr>
        <sz val="11"/>
        <color indexed="8"/>
        <rFont val="ＭＳ Ｐゴシック"/>
        <family val="3"/>
      </rPr>
      <t>運輸・郵便業</t>
    </r>
  </si>
  <si>
    <r>
      <rPr>
        <sz val="11"/>
        <color indexed="8"/>
        <rFont val="ＭＳ 明朝"/>
        <family val="1"/>
      </rPr>
      <t>　</t>
    </r>
    <r>
      <rPr>
        <sz val="11"/>
        <color indexed="8"/>
        <rFont val="Calibri"/>
        <family val="2"/>
      </rPr>
      <t>(8)</t>
    </r>
    <r>
      <rPr>
        <sz val="11"/>
        <color indexed="8"/>
        <rFont val="ＭＳ 明朝"/>
        <family val="1"/>
      </rPr>
      <t>宿泊・飲食サービス業</t>
    </r>
  </si>
  <si>
    <r>
      <rPr>
        <sz val="11"/>
        <color indexed="8"/>
        <rFont val="ＭＳ 明朝"/>
        <family val="1"/>
      </rPr>
      <t>　</t>
    </r>
    <r>
      <rPr>
        <sz val="11"/>
        <color indexed="8"/>
        <rFont val="Calibri"/>
        <family val="2"/>
      </rPr>
      <t>(9)</t>
    </r>
    <r>
      <rPr>
        <sz val="11"/>
        <color indexed="8"/>
        <rFont val="ＭＳ 明朝"/>
        <family val="1"/>
      </rPr>
      <t>情報通信業</t>
    </r>
  </si>
  <si>
    <r>
      <rPr>
        <sz val="11"/>
        <color indexed="8"/>
        <rFont val="ＭＳ 明朝"/>
        <family val="1"/>
      </rPr>
      <t>　</t>
    </r>
    <r>
      <rPr>
        <sz val="11"/>
        <color indexed="8"/>
        <rFont val="Calibri"/>
        <family val="2"/>
      </rPr>
      <t>(10)</t>
    </r>
    <r>
      <rPr>
        <sz val="11"/>
        <color indexed="8"/>
        <rFont val="ＭＳ 明朝"/>
        <family val="1"/>
      </rPr>
      <t>金融･保険業</t>
    </r>
  </si>
  <si>
    <r>
      <rPr>
        <sz val="11"/>
        <color indexed="8"/>
        <rFont val="ＭＳ 明朝"/>
        <family val="1"/>
      </rPr>
      <t>　</t>
    </r>
    <r>
      <rPr>
        <sz val="11"/>
        <color indexed="8"/>
        <rFont val="Calibri"/>
        <family val="2"/>
      </rPr>
      <t>(11)</t>
    </r>
    <r>
      <rPr>
        <sz val="11"/>
        <color indexed="8"/>
        <rFont val="ＭＳ 明朝"/>
        <family val="1"/>
      </rPr>
      <t>不動産業</t>
    </r>
  </si>
  <si>
    <r>
      <rPr>
        <sz val="11"/>
        <color indexed="8"/>
        <rFont val="ＭＳ 明朝"/>
        <family val="1"/>
      </rPr>
      <t>　</t>
    </r>
    <r>
      <rPr>
        <sz val="11"/>
        <color indexed="8"/>
        <rFont val="Calibri"/>
        <family val="2"/>
      </rPr>
      <t>(12)</t>
    </r>
    <r>
      <rPr>
        <sz val="11"/>
        <color indexed="8"/>
        <rFont val="ＭＳ 明朝"/>
        <family val="1"/>
      </rPr>
      <t>専門・科学技術・業務支援サービス業</t>
    </r>
  </si>
  <si>
    <r>
      <rPr>
        <sz val="11"/>
        <color indexed="8"/>
        <rFont val="ＭＳ 明朝"/>
        <family val="1"/>
      </rPr>
      <t>　</t>
    </r>
    <r>
      <rPr>
        <sz val="11"/>
        <color indexed="8"/>
        <rFont val="Calibri"/>
        <family val="2"/>
      </rPr>
      <t>(13)</t>
    </r>
    <r>
      <rPr>
        <sz val="11"/>
        <color indexed="8"/>
        <rFont val="ＭＳ 明朝"/>
        <family val="1"/>
      </rPr>
      <t>公務</t>
    </r>
  </si>
  <si>
    <r>
      <rPr>
        <sz val="11"/>
        <color indexed="8"/>
        <rFont val="ＭＳ 明朝"/>
        <family val="1"/>
      </rPr>
      <t>　</t>
    </r>
    <r>
      <rPr>
        <sz val="11"/>
        <color indexed="8"/>
        <rFont val="Calibri"/>
        <family val="2"/>
      </rPr>
      <t>(14)</t>
    </r>
    <r>
      <rPr>
        <sz val="11"/>
        <color indexed="8"/>
        <rFont val="ＭＳ 明朝"/>
        <family val="1"/>
      </rPr>
      <t>教育</t>
    </r>
  </si>
  <si>
    <r>
      <rPr>
        <sz val="11"/>
        <color indexed="8"/>
        <rFont val="ＭＳ 明朝"/>
        <family val="1"/>
      </rPr>
      <t>　</t>
    </r>
    <r>
      <rPr>
        <sz val="11"/>
        <color indexed="8"/>
        <rFont val="Calibri"/>
        <family val="2"/>
      </rPr>
      <t>(15)</t>
    </r>
    <r>
      <rPr>
        <sz val="11"/>
        <color indexed="8"/>
        <rFont val="ＭＳ 明朝"/>
        <family val="1"/>
      </rPr>
      <t>保健衛生・社会事業</t>
    </r>
  </si>
  <si>
    <r>
      <rPr>
        <sz val="11"/>
        <color indexed="8"/>
        <rFont val="ＭＳ 明朝"/>
        <family val="1"/>
      </rPr>
      <t>　</t>
    </r>
    <r>
      <rPr>
        <sz val="11"/>
        <color indexed="8"/>
        <rFont val="Calibri"/>
        <family val="2"/>
      </rPr>
      <t>(16)</t>
    </r>
    <r>
      <rPr>
        <sz val="11"/>
        <color indexed="8"/>
        <rFont val="ＭＳ 明朝"/>
        <family val="1"/>
      </rPr>
      <t>その他のサービス</t>
    </r>
  </si>
  <si>
    <r>
      <rPr>
        <sz val="11"/>
        <color indexed="8"/>
        <rFont val="ＭＳ 明朝"/>
        <family val="1"/>
      </rPr>
      <t>２</t>
    </r>
    <r>
      <rPr>
        <sz val="11"/>
        <color indexed="8"/>
        <rFont val="Calibri"/>
        <family val="2"/>
      </rPr>
      <t>.</t>
    </r>
    <r>
      <rPr>
        <sz val="11"/>
        <color indexed="8"/>
        <rFont val="ＭＳ 明朝"/>
        <family val="1"/>
      </rPr>
      <t>小計</t>
    </r>
    <r>
      <rPr>
        <sz val="11"/>
        <color indexed="8"/>
        <rFont val="Calibri"/>
        <family val="2"/>
      </rPr>
      <t>(1</t>
    </r>
    <r>
      <rPr>
        <sz val="11"/>
        <color indexed="8"/>
        <rFont val="ＭＳ 明朝"/>
        <family val="1"/>
      </rPr>
      <t>～</t>
    </r>
    <r>
      <rPr>
        <sz val="11"/>
        <color indexed="8"/>
        <rFont val="Calibri"/>
        <family val="2"/>
      </rPr>
      <t>16)</t>
    </r>
  </si>
  <si>
    <r>
      <rPr>
        <sz val="11"/>
        <color indexed="8"/>
        <rFont val="ＭＳ 明朝"/>
        <family val="1"/>
      </rPr>
      <t>３</t>
    </r>
    <r>
      <rPr>
        <sz val="11"/>
        <color indexed="8"/>
        <rFont val="Calibri"/>
        <family val="2"/>
      </rPr>
      <t>.</t>
    </r>
    <r>
      <rPr>
        <sz val="11"/>
        <color indexed="8"/>
        <rFont val="ＭＳ 明朝"/>
        <family val="1"/>
      </rPr>
      <t>輸入品に課される税・関税</t>
    </r>
  </si>
  <si>
    <r>
      <rPr>
        <sz val="11"/>
        <color indexed="8"/>
        <rFont val="ＭＳ 明朝"/>
        <family val="1"/>
      </rPr>
      <t>４</t>
    </r>
    <r>
      <rPr>
        <sz val="11"/>
        <color indexed="8"/>
        <rFont val="Calibri"/>
        <family val="2"/>
      </rPr>
      <t>.</t>
    </r>
    <r>
      <rPr>
        <sz val="11"/>
        <color indexed="8"/>
        <rFont val="ＭＳ 明朝"/>
        <family val="1"/>
      </rPr>
      <t>（控除）総資本形成に係る消費税</t>
    </r>
  </si>
  <si>
    <r>
      <rPr>
        <sz val="11"/>
        <color indexed="8"/>
        <rFont val="ＭＳ 明朝"/>
        <family val="1"/>
      </rPr>
      <t>５</t>
    </r>
    <r>
      <rPr>
        <sz val="11"/>
        <color indexed="8"/>
        <rFont val="Calibri"/>
        <family val="2"/>
      </rPr>
      <t>.</t>
    </r>
    <r>
      <rPr>
        <sz val="11"/>
        <color indexed="8"/>
        <rFont val="ＭＳ 明朝"/>
        <family val="1"/>
      </rPr>
      <t>市内総生産（２</t>
    </r>
    <r>
      <rPr>
        <sz val="11"/>
        <color indexed="8"/>
        <rFont val="Calibri"/>
        <family val="2"/>
      </rPr>
      <t>+</t>
    </r>
    <r>
      <rPr>
        <sz val="11"/>
        <color indexed="8"/>
        <rFont val="ＭＳ 明朝"/>
        <family val="1"/>
      </rPr>
      <t>３</t>
    </r>
    <r>
      <rPr>
        <sz val="11"/>
        <color indexed="8"/>
        <rFont val="Calibri"/>
        <family val="2"/>
      </rPr>
      <t>-</t>
    </r>
    <r>
      <rPr>
        <sz val="11"/>
        <color indexed="8"/>
        <rFont val="ＭＳ 明朝"/>
        <family val="1"/>
      </rPr>
      <t>４）</t>
    </r>
  </si>
  <si>
    <r>
      <rPr>
        <sz val="11"/>
        <color indexed="8"/>
        <rFont val="ＭＳ 明朝"/>
        <family val="1"/>
      </rPr>
      <t>　第１次産業　　１</t>
    </r>
    <r>
      <rPr>
        <sz val="11"/>
        <color indexed="8"/>
        <rFont val="Calibri"/>
        <family val="2"/>
      </rPr>
      <t>.(1)</t>
    </r>
  </si>
  <si>
    <r>
      <rPr>
        <sz val="11"/>
        <color indexed="8"/>
        <rFont val="ＭＳ 明朝"/>
        <family val="1"/>
      </rPr>
      <t>　第２次産業　　１</t>
    </r>
    <r>
      <rPr>
        <sz val="11"/>
        <color indexed="8"/>
        <rFont val="Calibri"/>
        <family val="2"/>
      </rPr>
      <t>.(2)+(3)+(5)</t>
    </r>
  </si>
  <si>
    <r>
      <rPr>
        <sz val="11"/>
        <color indexed="8"/>
        <rFont val="ＭＳ 明朝"/>
        <family val="1"/>
      </rPr>
      <t>　第３次産業　　１</t>
    </r>
    <r>
      <rPr>
        <sz val="11"/>
        <color indexed="8"/>
        <rFont val="Calibri"/>
        <family val="2"/>
      </rPr>
      <t>.(4)+(6)</t>
    </r>
    <r>
      <rPr>
        <sz val="11"/>
        <color indexed="8"/>
        <rFont val="ＭＳ 明朝"/>
        <family val="1"/>
      </rPr>
      <t>～</t>
    </r>
    <r>
      <rPr>
        <sz val="11"/>
        <color indexed="8"/>
        <rFont val="Calibri"/>
        <family val="2"/>
      </rPr>
      <t>(16)</t>
    </r>
  </si>
  <si>
    <t>令和３年</t>
  </si>
  <si>
    <t>　　　　　　　　　　　　　　2021年「令和３年経済センサス-活動調査報告書」令和３年６月１日</t>
  </si>
  <si>
    <t>令和2年度</t>
  </si>
  <si>
    <r>
      <t>(</t>
    </r>
    <r>
      <rPr>
        <sz val="11"/>
        <color indexed="8"/>
        <rFont val="ＭＳ Ｐゴシック"/>
        <family val="3"/>
      </rPr>
      <t>単位：百万円）</t>
    </r>
  </si>
  <si>
    <t>令和２年度</t>
  </si>
  <si>
    <t>資料：政策部　政策経営課、長野県統計書</t>
  </si>
  <si>
    <t>(注)県人口は、各年10月１日現在の人口で「人口推計 国勢調査の結果による補問補正人口」(総務省統計局）を使用。</t>
  </si>
  <si>
    <t>　　市人口は、各年10月１日現在の人口で「毎月人口異動調査結果」(長野県）を使用。</t>
  </si>
  <si>
    <t>令和２年度</t>
  </si>
  <si>
    <t>平成29年度</t>
  </si>
  <si>
    <t>年次</t>
  </si>
  <si>
    <t>宿泊業、飲食
サービス業</t>
  </si>
  <si>
    <t>学術研究、専門・
技術サービス業</t>
  </si>
  <si>
    <t>サービス業（他に分類
されないもの）</t>
  </si>
  <si>
    <t>公務（他に分類される
ものを除く）</t>
  </si>
  <si>
    <t>電気・ガス・
熱供給・水道業</t>
  </si>
  <si>
    <t>年次</t>
  </si>
  <si>
    <t>総数</t>
  </si>
  <si>
    <t>法人</t>
  </si>
  <si>
    <t>個人</t>
  </si>
  <si>
    <r>
      <t>4</t>
    </r>
    <r>
      <rPr>
        <sz val="9"/>
        <color indexed="8"/>
        <rFont val="ＭＳ Ｐゴシック"/>
        <family val="3"/>
      </rPr>
      <t>～</t>
    </r>
    <r>
      <rPr>
        <sz val="9"/>
        <color indexed="8"/>
        <rFont val="Calibri"/>
        <family val="2"/>
      </rPr>
      <t>9</t>
    </r>
    <r>
      <rPr>
        <sz val="9"/>
        <color indexed="8"/>
        <rFont val="ＭＳ Ｐゴシック"/>
        <family val="3"/>
      </rPr>
      <t>人</t>
    </r>
  </si>
  <si>
    <r>
      <t>10</t>
    </r>
    <r>
      <rPr>
        <sz val="9"/>
        <color indexed="8"/>
        <rFont val="ＭＳ Ｐゴシック"/>
        <family val="3"/>
      </rPr>
      <t>～</t>
    </r>
    <r>
      <rPr>
        <sz val="9"/>
        <color indexed="8"/>
        <rFont val="Calibri"/>
        <family val="2"/>
      </rPr>
      <t>19</t>
    </r>
    <r>
      <rPr>
        <sz val="9"/>
        <color indexed="8"/>
        <rFont val="ＭＳ Ｐゴシック"/>
        <family val="3"/>
      </rPr>
      <t>人</t>
    </r>
  </si>
  <si>
    <r>
      <t>20</t>
    </r>
    <r>
      <rPr>
        <sz val="9"/>
        <color indexed="8"/>
        <rFont val="ＭＳ Ｐゴシック"/>
        <family val="3"/>
      </rPr>
      <t>～</t>
    </r>
    <r>
      <rPr>
        <sz val="9"/>
        <color indexed="8"/>
        <rFont val="Calibri"/>
        <family val="2"/>
      </rPr>
      <t>29</t>
    </r>
    <r>
      <rPr>
        <sz val="9"/>
        <color indexed="8"/>
        <rFont val="ＭＳ Ｐゴシック"/>
        <family val="3"/>
      </rPr>
      <t>人</t>
    </r>
  </si>
  <si>
    <r>
      <t>30</t>
    </r>
    <r>
      <rPr>
        <sz val="9"/>
        <color indexed="8"/>
        <rFont val="ＭＳ Ｐゴシック"/>
        <family val="3"/>
      </rPr>
      <t>～</t>
    </r>
    <r>
      <rPr>
        <sz val="9"/>
        <color indexed="8"/>
        <rFont val="Calibri"/>
        <family val="2"/>
      </rPr>
      <t>299</t>
    </r>
    <r>
      <rPr>
        <sz val="9"/>
        <color indexed="8"/>
        <rFont val="ＭＳ Ｐゴシック"/>
        <family val="3"/>
      </rPr>
      <t>人</t>
    </r>
  </si>
  <si>
    <r>
      <t>300</t>
    </r>
    <r>
      <rPr>
        <sz val="9"/>
        <color indexed="8"/>
        <rFont val="ＭＳ Ｐゴシック"/>
        <family val="3"/>
      </rPr>
      <t>人以上</t>
    </r>
  </si>
  <si>
    <r>
      <rPr>
        <sz val="10"/>
        <color indexed="8"/>
        <rFont val="ＭＳ Ｐゴシック"/>
        <family val="3"/>
      </rPr>
      <t>平成</t>
    </r>
    <r>
      <rPr>
        <sz val="10"/>
        <color indexed="8"/>
        <rFont val="Calibri"/>
        <family val="2"/>
      </rPr>
      <t>19</t>
    </r>
    <r>
      <rPr>
        <sz val="10"/>
        <color indexed="8"/>
        <rFont val="ＭＳ Ｐゴシック"/>
        <family val="3"/>
      </rPr>
      <t>年</t>
    </r>
  </si>
  <si>
    <r>
      <rPr>
        <sz val="11"/>
        <color indexed="8"/>
        <rFont val="ＭＳ 明朝"/>
        <family val="1"/>
      </rPr>
      <t>対前年度
増加率</t>
    </r>
    <r>
      <rPr>
        <sz val="11"/>
        <color indexed="8"/>
        <rFont val="Calibri"/>
        <family val="2"/>
      </rPr>
      <t>(</t>
    </r>
    <r>
      <rPr>
        <sz val="11"/>
        <color indexed="8"/>
        <rFont val="ＭＳ 明朝"/>
        <family val="1"/>
      </rPr>
      <t>％</t>
    </r>
    <r>
      <rPr>
        <sz val="11"/>
        <color indexed="8"/>
        <rFont val="Calibri"/>
        <family val="2"/>
      </rPr>
      <t>)</t>
    </r>
  </si>
  <si>
    <r>
      <t>対前年度
増加率</t>
    </r>
    <r>
      <rPr>
        <sz val="11"/>
        <color indexed="8"/>
        <rFont val="Calibri"/>
        <family val="2"/>
      </rPr>
      <t>(</t>
    </r>
    <r>
      <rPr>
        <sz val="11"/>
        <color indexed="8"/>
        <rFont val="ＭＳ Ｐゴシック"/>
        <family val="3"/>
      </rPr>
      <t>％</t>
    </r>
    <r>
      <rPr>
        <sz val="11"/>
        <color indexed="8"/>
        <rFont val="Calibri"/>
        <family val="2"/>
      </rPr>
      <t>)</t>
    </r>
  </si>
  <si>
    <t>生活関連サービス業、
娯楽業</t>
  </si>
  <si>
    <t>事業所</t>
  </si>
  <si>
    <t>人</t>
  </si>
  <si>
    <t xml:space="preserve">資料： 長野県企画振興部総合政策課統計室（統計ステーションながの）「工業統計調査結果報告書」、平成28・令和3年は「経済センサス-活動調査（製造業）に関する結果報告書」　
</t>
  </si>
  <si>
    <t>　　　　令和４年は「経済構造実態調査　製造業事業所調査」による。</t>
  </si>
  <si>
    <r>
      <rPr>
        <sz val="11"/>
        <rFont val="ＭＳ Ｐ明朝"/>
        <family val="1"/>
      </rPr>
      <t>　　　</t>
    </r>
    <r>
      <rPr>
        <sz val="11"/>
        <rFont val="Calibri"/>
        <family val="2"/>
      </rPr>
      <t>2</t>
    </r>
    <r>
      <rPr>
        <sz val="11"/>
        <rFont val="ＭＳ Ｐ明朝"/>
        <family val="1"/>
      </rPr>
      <t>　令和元年度以前の数値は遡及改定しているため、以前の資料とは一致しません。</t>
    </r>
  </si>
  <si>
    <t>R3</t>
  </si>
  <si>
    <t>各年10月1日人口</t>
  </si>
  <si>
    <t>長野県</t>
  </si>
  <si>
    <t>安曇野市</t>
  </si>
  <si>
    <t>平成29年</t>
  </si>
  <si>
    <t>平成30年</t>
  </si>
  <si>
    <t>令和元年</t>
  </si>
  <si>
    <t>令和２年</t>
  </si>
  <si>
    <t>平成28年</t>
  </si>
  <si>
    <t>平成27年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</si>
</sst>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 &quot;0.0"/>
    <numFmt numFmtId="178" formatCode="#,##0;&quot;△ &quot;#,##0"/>
    <numFmt numFmtId="179" formatCode="0_);[Red]\(0\)"/>
    <numFmt numFmtId="180" formatCode="#,##0_);[Red]\(#,##0\)"/>
    <numFmt numFmtId="181" formatCode="#,##0_ "/>
    <numFmt numFmtId="182" formatCode="#,##0_ ;[Red]\-#,##0\ "/>
    <numFmt numFmtId="183" formatCode="0.00_ "/>
    <numFmt numFmtId="184" formatCode="&quot;¥&quot;#,##0_);[Red]\(&quot;¥&quot;#,##0\)"/>
    <numFmt numFmtId="185" formatCode="0.000_ "/>
    <numFmt numFmtId="186" formatCode="0.0_ "/>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s>
  <fonts count="63">
    <font>
      <sz val="11"/>
      <color theme="1"/>
      <name val="Calibri"/>
      <family val="3"/>
    </font>
    <font>
      <sz val="11"/>
      <color indexed="8"/>
      <name val="ＭＳ Ｐゴシック"/>
      <family val="3"/>
    </font>
    <font>
      <sz val="18"/>
      <color indexed="54"/>
      <name val="ＭＳ Ｐゴシック"/>
      <family val="3"/>
    </font>
    <font>
      <sz val="6"/>
      <name val="ＭＳ Ｐゴシック"/>
      <family val="3"/>
    </font>
    <font>
      <sz val="11"/>
      <color indexed="8"/>
      <name val="Calibri"/>
      <family val="2"/>
    </font>
    <font>
      <sz val="11"/>
      <color indexed="8"/>
      <name val="ＭＳ 明朝"/>
      <family val="1"/>
    </font>
    <font>
      <sz val="6"/>
      <name val="ＭＳ 明朝"/>
      <family val="1"/>
    </font>
    <font>
      <sz val="11"/>
      <name val="Calibri"/>
      <family val="2"/>
    </font>
    <font>
      <sz val="11"/>
      <name val="ＭＳ Ｐゴシック"/>
      <family val="3"/>
    </font>
    <font>
      <sz val="11"/>
      <name val="ＭＳ Ｐ明朝"/>
      <family val="1"/>
    </font>
    <font>
      <sz val="11"/>
      <color indexed="8"/>
      <name val="ＭＳ Ｐ明朝"/>
      <family val="1"/>
    </font>
    <font>
      <sz val="10"/>
      <color indexed="8"/>
      <name val="ＭＳ Ｐゴシック"/>
      <family val="3"/>
    </font>
    <font>
      <sz val="10"/>
      <color indexed="8"/>
      <name val="Calibri"/>
      <family val="2"/>
    </font>
    <font>
      <sz val="13"/>
      <name val="ＭＳ Ｐ明朝"/>
      <family val="1"/>
    </font>
    <font>
      <sz val="10"/>
      <name val="ＭＳ Ｐ明朝"/>
      <family val="1"/>
    </font>
    <font>
      <sz val="9"/>
      <name val="ＭＳ Ｐ明朝"/>
      <family val="1"/>
    </font>
    <font>
      <sz val="9"/>
      <color indexed="8"/>
      <name val="ＭＳ Ｐゴシック"/>
      <family val="3"/>
    </font>
    <font>
      <sz val="9"/>
      <color indexed="8"/>
      <name val="Calibri"/>
      <family val="2"/>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sz val="10"/>
      <color indexed="8"/>
      <name val="ＭＳ Ｐ明朝"/>
      <family val="1"/>
    </font>
    <font>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4"/>
      <color theme="1"/>
      <name val="Calibri"/>
      <family val="3"/>
    </font>
    <font>
      <sz val="10"/>
      <color theme="1"/>
      <name val="ＭＳ Ｐ明朝"/>
      <family val="1"/>
    </font>
    <font>
      <sz val="11"/>
      <color theme="1"/>
      <name val="ＭＳ Ｐ明朝"/>
      <family val="1"/>
    </font>
    <font>
      <sz val="11"/>
      <color theme="1"/>
      <name val="ＭＳ 明朝"/>
      <family val="1"/>
    </font>
    <font>
      <sz val="9"/>
      <color theme="1"/>
      <name val="Calibri"/>
      <family val="2"/>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style="thin"/>
      <bottom/>
    </border>
    <border>
      <left style="thin"/>
      <right style="thin"/>
      <top/>
      <bottom style="thin"/>
    </border>
    <border>
      <left style="thin"/>
      <right style="thin"/>
      <top style="thin"/>
      <bottom style="thin"/>
    </border>
    <border>
      <left style="thin"/>
      <right/>
      <top style="thin"/>
      <bottom style="thin"/>
    </border>
    <border>
      <left style="thin"/>
      <right/>
      <top/>
      <bottom style="thin"/>
    </border>
    <border>
      <left style="thin"/>
      <right/>
      <top/>
      <bottom/>
    </border>
    <border>
      <left/>
      <right/>
      <top style="thin"/>
      <bottom/>
    </border>
    <border>
      <left style="thin"/>
      <right style="thin"/>
      <top/>
      <bottom/>
    </border>
    <border>
      <left/>
      <right style="thin"/>
      <top/>
      <bottom style="thin"/>
    </border>
    <border>
      <left/>
      <right style="thin"/>
      <top style="thin"/>
      <bottom/>
    </border>
    <border>
      <left/>
      <right style="thin"/>
      <top/>
      <bottom/>
    </border>
    <border>
      <left>
        <color indexed="63"/>
      </left>
      <right style="thin"/>
      <top/>
      <bottom style="hair"/>
    </border>
    <border>
      <left>
        <color indexed="63"/>
      </left>
      <right style="thin"/>
      <top style="hair"/>
      <bottom style="hair"/>
    </border>
    <border>
      <left>
        <color indexed="63"/>
      </left>
      <right style="thin"/>
      <top style="hair"/>
      <bottom style="thin"/>
    </border>
    <border>
      <left/>
      <right style="thin"/>
      <top style="thin"/>
      <bottom style="thin"/>
    </border>
    <border>
      <left/>
      <right/>
      <top style="thin"/>
      <bottom style="thin"/>
    </border>
    <border>
      <left>
        <color indexed="63"/>
      </left>
      <right style="hair"/>
      <top/>
      <bottom style="thin"/>
    </border>
    <border>
      <left>
        <color indexed="63"/>
      </left>
      <right style="hair"/>
      <top style="thin"/>
      <bottom/>
    </border>
    <border>
      <left style="hair"/>
      <right style="thin"/>
      <top style="thin"/>
      <bottom/>
    </border>
    <border>
      <left style="hair"/>
      <right style="thin"/>
      <top/>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86">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38" fontId="0" fillId="0" borderId="17" xfId="49" applyFont="1" applyBorder="1" applyAlignment="1">
      <alignment vertical="center"/>
    </xf>
    <xf numFmtId="38" fontId="0" fillId="0" borderId="0" xfId="49" applyFont="1" applyAlignment="1">
      <alignment vertical="center"/>
    </xf>
    <xf numFmtId="0" fontId="4" fillId="0" borderId="10" xfId="0" applyFont="1" applyBorder="1" applyAlignment="1">
      <alignment horizontal="right" vertical="center"/>
    </xf>
    <xf numFmtId="0" fontId="0" fillId="0" borderId="0" xfId="0" applyFont="1" applyBorder="1" applyAlignment="1">
      <alignment horizontal="center" vertical="center"/>
    </xf>
    <xf numFmtId="38" fontId="0" fillId="0" borderId="0" xfId="49" applyFont="1" applyBorder="1" applyAlignment="1">
      <alignment vertical="center"/>
    </xf>
    <xf numFmtId="0" fontId="0" fillId="0" borderId="0" xfId="0" applyFont="1" applyBorder="1" applyAlignment="1">
      <alignment vertical="center"/>
    </xf>
    <xf numFmtId="0" fontId="56" fillId="0" borderId="0" xfId="0" applyFont="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1" fillId="0" borderId="0" xfId="0" applyFont="1" applyAlignment="1">
      <alignment vertical="center"/>
    </xf>
    <xf numFmtId="0" fontId="0" fillId="0" borderId="16" xfId="0" applyFont="1" applyBorder="1" applyAlignment="1">
      <alignment horizontal="right" vertical="center"/>
    </xf>
    <xf numFmtId="0" fontId="0" fillId="0" borderId="10" xfId="0" applyFont="1" applyBorder="1" applyAlignment="1">
      <alignment horizontal="right" vertical="center"/>
    </xf>
    <xf numFmtId="0" fontId="0" fillId="0" borderId="13" xfId="0" applyFont="1" applyBorder="1" applyAlignment="1">
      <alignment horizontal="right" vertical="center"/>
    </xf>
    <xf numFmtId="0" fontId="0" fillId="0" borderId="19" xfId="0" applyFont="1" applyBorder="1" applyAlignment="1">
      <alignment vertical="center"/>
    </xf>
    <xf numFmtId="0" fontId="0" fillId="0" borderId="11" xfId="0" applyFont="1" applyBorder="1" applyAlignment="1">
      <alignment vertical="center"/>
    </xf>
    <xf numFmtId="3" fontId="0" fillId="0" borderId="0" xfId="0" applyNumberFormat="1" applyFont="1" applyBorder="1" applyAlignment="1">
      <alignment vertical="center"/>
    </xf>
    <xf numFmtId="3" fontId="0" fillId="0" borderId="16" xfId="0" applyNumberFormat="1" applyFont="1" applyBorder="1" applyAlignment="1">
      <alignment vertical="center"/>
    </xf>
    <xf numFmtId="3" fontId="0" fillId="0" borderId="17" xfId="0" applyNumberFormat="1" applyFont="1" applyBorder="1" applyAlignment="1">
      <alignment vertical="center"/>
    </xf>
    <xf numFmtId="3" fontId="0" fillId="0" borderId="12"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0" fillId="0" borderId="0" xfId="0" applyFont="1" applyFill="1" applyAlignment="1">
      <alignment vertical="center"/>
    </xf>
    <xf numFmtId="38" fontId="0" fillId="0" borderId="14" xfId="49"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xf>
    <xf numFmtId="38" fontId="7" fillId="0" borderId="15" xfId="49" applyFont="1" applyBorder="1" applyAlignment="1">
      <alignment vertical="center"/>
    </xf>
    <xf numFmtId="38" fontId="7" fillId="0" borderId="16" xfId="49" applyFont="1" applyBorder="1" applyAlignment="1">
      <alignment vertical="center"/>
    </xf>
    <xf numFmtId="38" fontId="7" fillId="0" borderId="17" xfId="49" applyFont="1" applyBorder="1" applyAlignment="1">
      <alignment vertical="center"/>
    </xf>
    <xf numFmtId="178" fontId="0" fillId="0" borderId="17" xfId="49" applyNumberFormat="1" applyFont="1" applyBorder="1" applyAlignment="1">
      <alignment vertical="center"/>
    </xf>
    <xf numFmtId="38" fontId="0" fillId="0" borderId="17" xfId="49" applyFont="1" applyBorder="1" applyAlignment="1">
      <alignment vertical="center"/>
    </xf>
    <xf numFmtId="178" fontId="0" fillId="0" borderId="12" xfId="49" applyNumberFormat="1" applyFont="1" applyBorder="1" applyAlignment="1">
      <alignment vertical="center"/>
    </xf>
    <xf numFmtId="178" fontId="0" fillId="0" borderId="16" xfId="49" applyNumberFormat="1" applyFont="1" applyBorder="1" applyAlignment="1">
      <alignment vertical="center"/>
    </xf>
    <xf numFmtId="0" fontId="0" fillId="0" borderId="0" xfId="0" applyFont="1" applyAlignment="1">
      <alignment horizontal="right" vertical="center"/>
    </xf>
    <xf numFmtId="0" fontId="57"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2" xfId="0" applyFill="1" applyBorder="1" applyAlignment="1">
      <alignment vertical="center"/>
    </xf>
    <xf numFmtId="180" fontId="0" fillId="0" borderId="0" xfId="49" applyNumberFormat="1" applyFont="1" applyAlignment="1">
      <alignment vertical="center"/>
    </xf>
    <xf numFmtId="180" fontId="0" fillId="0" borderId="10" xfId="49" applyNumberFormat="1" applyFont="1" applyBorder="1" applyAlignment="1">
      <alignment vertical="center"/>
    </xf>
    <xf numFmtId="0" fontId="8" fillId="0" borderId="0" xfId="0" applyFont="1" applyAlignment="1">
      <alignment vertical="center"/>
    </xf>
    <xf numFmtId="0" fontId="42" fillId="0" borderId="0" xfId="43" applyAlignment="1">
      <alignment vertical="center"/>
    </xf>
    <xf numFmtId="0" fontId="0" fillId="0" borderId="0" xfId="0" applyFont="1" applyFill="1" applyBorder="1" applyAlignment="1">
      <alignment vertical="center"/>
    </xf>
    <xf numFmtId="178" fontId="0" fillId="0" borderId="12" xfId="49" applyNumberFormat="1" applyFont="1" applyFill="1" applyBorder="1" applyAlignment="1">
      <alignment vertical="center"/>
    </xf>
    <xf numFmtId="178" fontId="0" fillId="0" borderId="17" xfId="49" applyNumberFormat="1"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horizontal="lef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horizontal="left" vertical="center"/>
    </xf>
    <xf numFmtId="0" fontId="7" fillId="0" borderId="26" xfId="0" applyFont="1" applyFill="1" applyBorder="1" applyAlignment="1">
      <alignment vertical="center"/>
    </xf>
    <xf numFmtId="0" fontId="7" fillId="0" borderId="20" xfId="0" applyFont="1" applyFill="1" applyBorder="1" applyAlignment="1">
      <alignment vertical="center"/>
    </xf>
    <xf numFmtId="38" fontId="56" fillId="0" borderId="0" xfId="49" applyFont="1" applyBorder="1" applyAlignment="1">
      <alignment horizontal="right" vertical="center"/>
    </xf>
    <xf numFmtId="0" fontId="4" fillId="0" borderId="22" xfId="0" applyFont="1" applyBorder="1" applyAlignment="1">
      <alignment horizontal="center" vertical="center"/>
    </xf>
    <xf numFmtId="0" fontId="56" fillId="0" borderId="0" xfId="0" applyFont="1" applyAlignment="1">
      <alignment vertical="center"/>
    </xf>
    <xf numFmtId="0" fontId="4" fillId="0" borderId="0"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vertical="center"/>
    </xf>
    <xf numFmtId="0" fontId="0" fillId="0" borderId="20" xfId="0" applyFont="1" applyBorder="1" applyAlignment="1">
      <alignment horizontal="right" vertical="center"/>
    </xf>
    <xf numFmtId="181" fontId="0" fillId="0" borderId="0" xfId="0" applyNumberFormat="1" applyFont="1" applyBorder="1" applyAlignment="1">
      <alignment vertical="center"/>
    </xf>
    <xf numFmtId="181" fontId="0" fillId="0" borderId="18" xfId="0" applyNumberFormat="1" applyFont="1" applyBorder="1" applyAlignment="1">
      <alignment vertical="center"/>
    </xf>
    <xf numFmtId="0" fontId="0" fillId="0" borderId="27" xfId="0" applyFont="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right"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38" fontId="9" fillId="0" borderId="18" xfId="49" applyFont="1" applyBorder="1" applyAlignment="1">
      <alignment horizontal="right" vertical="center" indent="1"/>
    </xf>
    <xf numFmtId="38" fontId="9" fillId="0" borderId="0" xfId="49" applyFont="1" applyBorder="1" applyAlignment="1">
      <alignment horizontal="right" vertical="center" indent="1"/>
    </xf>
    <xf numFmtId="38" fontId="9" fillId="0" borderId="10" xfId="49" applyFont="1" applyBorder="1" applyAlignment="1">
      <alignment horizontal="right" vertical="center" indent="1"/>
    </xf>
    <xf numFmtId="0" fontId="9" fillId="0" borderId="0" xfId="0" applyFont="1" applyFill="1" applyBorder="1" applyAlignment="1">
      <alignment horizontal="left" vertical="center"/>
    </xf>
    <xf numFmtId="0" fontId="9" fillId="0" borderId="0" xfId="0" applyFont="1" applyAlignment="1">
      <alignment vertical="center"/>
    </xf>
    <xf numFmtId="178" fontId="0" fillId="0" borderId="13" xfId="49" applyNumberFormat="1" applyFont="1" applyBorder="1" applyAlignment="1">
      <alignment vertical="center"/>
    </xf>
    <xf numFmtId="178" fontId="0" fillId="0" borderId="11" xfId="49" applyNumberFormat="1" applyFont="1" applyBorder="1" applyAlignment="1">
      <alignment vertical="center"/>
    </xf>
    <xf numFmtId="38" fontId="7" fillId="0" borderId="13" xfId="49" applyFont="1" applyBorder="1" applyAlignment="1">
      <alignment vertical="center"/>
    </xf>
    <xf numFmtId="38" fontId="7" fillId="0" borderId="14" xfId="49" applyFont="1" applyBorder="1" applyAlignment="1">
      <alignment vertical="center"/>
    </xf>
    <xf numFmtId="3" fontId="7" fillId="0" borderId="14" xfId="0" applyNumberFormat="1" applyFont="1" applyBorder="1" applyAlignment="1">
      <alignment vertical="center"/>
    </xf>
    <xf numFmtId="3" fontId="7" fillId="0" borderId="13" xfId="0" applyNumberFormat="1" applyFont="1" applyBorder="1" applyAlignment="1">
      <alignment vertical="center"/>
    </xf>
    <xf numFmtId="178" fontId="0" fillId="0" borderId="19" xfId="49" applyNumberFormat="1" applyFont="1" applyBorder="1" applyAlignment="1">
      <alignment vertical="center"/>
    </xf>
    <xf numFmtId="3" fontId="0" fillId="0" borderId="19" xfId="0" applyNumberFormat="1" applyFont="1" applyBorder="1" applyAlignment="1">
      <alignment vertical="center"/>
    </xf>
    <xf numFmtId="3" fontId="7" fillId="0" borderId="19" xfId="0" applyNumberFormat="1" applyFont="1" applyBorder="1" applyAlignment="1">
      <alignment vertical="center"/>
    </xf>
    <xf numFmtId="38" fontId="0" fillId="0" borderId="19" xfId="49" applyFont="1" applyBorder="1" applyAlignment="1">
      <alignment vertical="center"/>
    </xf>
    <xf numFmtId="38" fontId="7" fillId="0" borderId="19" xfId="49" applyFont="1" applyBorder="1" applyAlignment="1">
      <alignment vertical="center"/>
    </xf>
    <xf numFmtId="38" fontId="8" fillId="0" borderId="10" xfId="49" applyFont="1" applyBorder="1" applyAlignment="1">
      <alignment horizontal="right" vertical="center"/>
    </xf>
    <xf numFmtId="38" fontId="7" fillId="0" borderId="10" xfId="49" applyFont="1" applyBorder="1" applyAlignment="1">
      <alignment vertical="center"/>
    </xf>
    <xf numFmtId="0" fontId="0" fillId="0" borderId="22" xfId="0" applyFont="1" applyBorder="1" applyAlignment="1">
      <alignment horizontal="center" vertical="center"/>
    </xf>
    <xf numFmtId="0" fontId="8" fillId="0" borderId="0" xfId="0" applyFont="1" applyBorder="1" applyAlignment="1">
      <alignment horizontal="center" vertical="center"/>
    </xf>
    <xf numFmtId="38" fontId="7" fillId="0" borderId="0" xfId="49" applyFont="1" applyBorder="1" applyAlignment="1">
      <alignment vertical="center"/>
    </xf>
    <xf numFmtId="38" fontId="8" fillId="0" borderId="0" xfId="49" applyFont="1" applyBorder="1" applyAlignment="1">
      <alignment horizontal="right" vertical="center"/>
    </xf>
    <xf numFmtId="0" fontId="8" fillId="0" borderId="22" xfId="0" applyFont="1" applyBorder="1" applyAlignment="1">
      <alignment horizontal="center" vertical="center"/>
    </xf>
    <xf numFmtId="38" fontId="7" fillId="0" borderId="22" xfId="49" applyFont="1" applyBorder="1" applyAlignment="1">
      <alignment vertical="center"/>
    </xf>
    <xf numFmtId="38" fontId="7" fillId="0" borderId="20" xfId="49" applyFont="1" applyBorder="1" applyAlignment="1">
      <alignment vertical="center"/>
    </xf>
    <xf numFmtId="181" fontId="0" fillId="0" borderId="10" xfId="0" applyNumberFormat="1" applyFont="1" applyBorder="1" applyAlignment="1">
      <alignment vertical="center"/>
    </xf>
    <xf numFmtId="181" fontId="0" fillId="0" borderId="11" xfId="0" applyNumberFormat="1" applyFont="1" applyBorder="1" applyAlignment="1">
      <alignment vertical="center"/>
    </xf>
    <xf numFmtId="181" fontId="0" fillId="0" borderId="19" xfId="0" applyNumberFormat="1" applyFont="1" applyBorder="1" applyAlignment="1">
      <alignment vertical="center"/>
    </xf>
    <xf numFmtId="181" fontId="0" fillId="0" borderId="13" xfId="0" applyNumberFormat="1" applyFont="1" applyBorder="1" applyAlignment="1">
      <alignment vertical="center"/>
    </xf>
    <xf numFmtId="178" fontId="0" fillId="0" borderId="19" xfId="49" applyNumberFormat="1" applyFont="1" applyFill="1" applyBorder="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9" fillId="0" borderId="0" xfId="0" applyFont="1" applyBorder="1" applyAlignment="1">
      <alignment vertical="center"/>
    </xf>
    <xf numFmtId="0" fontId="7" fillId="0" borderId="10" xfId="0" applyFont="1" applyBorder="1" applyAlignment="1">
      <alignment horizontal="center" vertical="center"/>
    </xf>
    <xf numFmtId="0" fontId="8" fillId="0" borderId="20" xfId="0" applyFont="1" applyBorder="1" applyAlignment="1">
      <alignment horizontal="center" vertical="center"/>
    </xf>
    <xf numFmtId="0" fontId="1" fillId="0" borderId="0" xfId="0" applyFont="1" applyBorder="1" applyAlignment="1">
      <alignment vertical="center"/>
    </xf>
    <xf numFmtId="0" fontId="58" fillId="0" borderId="0" xfId="0" applyFont="1" applyAlignment="1">
      <alignment horizontal="left" vertical="center"/>
    </xf>
    <xf numFmtId="0" fontId="59" fillId="0" borderId="0" xfId="0" applyFont="1" applyAlignment="1">
      <alignment horizontal="right" vertical="center"/>
    </xf>
    <xf numFmtId="0" fontId="59" fillId="0" borderId="27" xfId="0" applyFont="1" applyBorder="1" applyAlignment="1">
      <alignment horizontal="center" vertical="center"/>
    </xf>
    <xf numFmtId="38" fontId="59" fillId="0" borderId="18" xfId="49" applyFont="1" applyBorder="1" applyAlignment="1">
      <alignment horizontal="right" vertical="center" indent="1"/>
    </xf>
    <xf numFmtId="38" fontId="59" fillId="0" borderId="0" xfId="49" applyFont="1" applyBorder="1" applyAlignment="1">
      <alignment horizontal="right" vertical="center" indent="1"/>
    </xf>
    <xf numFmtId="38" fontId="59" fillId="0" borderId="10" xfId="49" applyFont="1" applyBorder="1" applyAlignment="1">
      <alignment horizontal="right" vertical="center" indent="1"/>
    </xf>
    <xf numFmtId="0" fontId="59"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38" fontId="0" fillId="0" borderId="10" xfId="49" applyFont="1" applyBorder="1" applyAlignment="1">
      <alignment vertical="center"/>
    </xf>
    <xf numFmtId="180" fontId="0" fillId="0" borderId="0" xfId="0" applyNumberFormat="1" applyFont="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9" fillId="0" borderId="24" xfId="0" applyFont="1" applyFill="1" applyBorder="1" applyAlignment="1">
      <alignment vertical="center"/>
    </xf>
    <xf numFmtId="0" fontId="9" fillId="0" borderId="23" xfId="0" applyFont="1" applyFill="1" applyBorder="1" applyAlignment="1">
      <alignment vertical="center"/>
    </xf>
    <xf numFmtId="0" fontId="56" fillId="0" borderId="15" xfId="0" applyFont="1" applyBorder="1" applyAlignment="1">
      <alignment horizontal="center" vertical="center"/>
    </xf>
    <xf numFmtId="0" fontId="56" fillId="0" borderId="27" xfId="0" applyFont="1" applyFill="1" applyBorder="1" applyAlignment="1">
      <alignment horizontal="center" vertical="center"/>
    </xf>
    <xf numFmtId="182" fontId="0" fillId="0" borderId="0" xfId="49" applyNumberFormat="1" applyFont="1" applyFill="1" applyBorder="1" applyAlignment="1">
      <alignment vertical="center"/>
    </xf>
    <xf numFmtId="177" fontId="0" fillId="0" borderId="0" xfId="0" applyNumberFormat="1" applyFont="1" applyAlignment="1">
      <alignment vertical="center"/>
    </xf>
    <xf numFmtId="177" fontId="0" fillId="0" borderId="18" xfId="0" applyNumberFormat="1" applyFont="1" applyBorder="1" applyAlignment="1">
      <alignment vertical="center"/>
    </xf>
    <xf numFmtId="0" fontId="56" fillId="0" borderId="0" xfId="0" applyFont="1" applyFill="1" applyAlignment="1">
      <alignment vertical="center"/>
    </xf>
    <xf numFmtId="0" fontId="60" fillId="0" borderId="0" xfId="0" applyFont="1" applyFill="1" applyAlignment="1">
      <alignment vertical="center"/>
    </xf>
    <xf numFmtId="0" fontId="0" fillId="0" borderId="0" xfId="0" applyFont="1" applyFill="1" applyBorder="1" applyAlignment="1">
      <alignment/>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38" fontId="0" fillId="0" borderId="11" xfId="49" applyFont="1" applyFill="1" applyBorder="1" applyAlignment="1">
      <alignment vertical="center"/>
    </xf>
    <xf numFmtId="38" fontId="0" fillId="0" borderId="12" xfId="49" applyFont="1" applyFill="1" applyBorder="1" applyAlignment="1">
      <alignment vertical="center"/>
    </xf>
    <xf numFmtId="182" fontId="0" fillId="0" borderId="19" xfId="49" applyNumberFormat="1" applyFont="1" applyFill="1" applyBorder="1" applyAlignment="1">
      <alignment vertical="center"/>
    </xf>
    <xf numFmtId="38" fontId="0" fillId="0" borderId="0" xfId="49" applyFont="1" applyFill="1" applyBorder="1" applyAlignment="1">
      <alignment vertical="center"/>
    </xf>
    <xf numFmtId="38" fontId="0" fillId="0" borderId="17" xfId="49" applyFont="1" applyFill="1" applyBorder="1" applyAlignment="1">
      <alignment vertical="center"/>
    </xf>
    <xf numFmtId="38" fontId="0" fillId="0" borderId="19" xfId="49" applyFont="1" applyFill="1" applyBorder="1" applyAlignment="1">
      <alignment vertical="center"/>
    </xf>
    <xf numFmtId="38" fontId="0" fillId="0" borderId="16" xfId="49" applyFont="1" applyFill="1" applyBorder="1" applyAlignment="1">
      <alignment vertical="center"/>
    </xf>
    <xf numFmtId="38" fontId="0" fillId="0" borderId="13" xfId="49" applyFont="1" applyFill="1" applyBorder="1" applyAlignment="1">
      <alignment vertical="center"/>
    </xf>
    <xf numFmtId="182" fontId="0" fillId="0" borderId="13" xfId="49" applyNumberFormat="1" applyFont="1" applyFill="1" applyBorder="1" applyAlignment="1">
      <alignment vertical="center"/>
    </xf>
    <xf numFmtId="0" fontId="60" fillId="0" borderId="0" xfId="0" applyFont="1" applyAlignment="1">
      <alignment vertical="center"/>
    </xf>
    <xf numFmtId="180" fontId="0" fillId="0" borderId="0" xfId="49" applyNumberFormat="1" applyFont="1" applyBorder="1" applyAlignment="1">
      <alignment vertical="center"/>
    </xf>
    <xf numFmtId="180" fontId="0" fillId="0" borderId="0" xfId="49" applyNumberFormat="1" applyFont="1" applyFill="1" applyBorder="1" applyAlignment="1">
      <alignment vertical="center"/>
    </xf>
    <xf numFmtId="180" fontId="0" fillId="0" borderId="10" xfId="49" applyNumberFormat="1" applyFont="1" applyFill="1" applyBorder="1" applyAlignment="1">
      <alignment vertical="center"/>
    </xf>
    <xf numFmtId="181" fontId="7" fillId="0" borderId="0" xfId="0" applyNumberFormat="1" applyFont="1" applyBorder="1" applyAlignment="1">
      <alignment vertical="center"/>
    </xf>
    <xf numFmtId="182" fontId="0" fillId="0" borderId="12" xfId="49" applyNumberFormat="1" applyFont="1" applyFill="1" applyBorder="1" applyAlignment="1">
      <alignment vertical="center"/>
    </xf>
    <xf numFmtId="3" fontId="0" fillId="0" borderId="18" xfId="0" applyNumberFormat="1" applyFont="1" applyBorder="1" applyAlignment="1">
      <alignment vertical="center"/>
    </xf>
    <xf numFmtId="3" fontId="0" fillId="0" borderId="10" xfId="0" applyNumberFormat="1" applyFont="1" applyBorder="1" applyAlignment="1">
      <alignment vertical="center"/>
    </xf>
    <xf numFmtId="38" fontId="4" fillId="0" borderId="15" xfId="49" applyFont="1" applyFill="1" applyBorder="1" applyAlignment="1">
      <alignment horizontal="center" vertical="center" wrapText="1"/>
    </xf>
    <xf numFmtId="180" fontId="0" fillId="0" borderId="0" xfId="49" applyNumberFormat="1" applyFont="1" applyBorder="1" applyAlignment="1">
      <alignment horizontal="right" vertical="center"/>
    </xf>
    <xf numFmtId="181" fontId="0" fillId="0" borderId="0" xfId="0" applyNumberFormat="1" applyFont="1" applyAlignment="1">
      <alignment vertical="center"/>
    </xf>
    <xf numFmtId="181" fontId="0" fillId="0" borderId="27" xfId="0" applyNumberFormat="1" applyFont="1" applyBorder="1" applyAlignment="1">
      <alignment vertical="center"/>
    </xf>
    <xf numFmtId="179" fontId="0" fillId="0" borderId="0" xfId="0" applyNumberFormat="1" applyBorder="1" applyAlignment="1">
      <alignment horizontal="right" vertical="center"/>
    </xf>
    <xf numFmtId="0" fontId="7" fillId="0" borderId="20" xfId="0" applyFont="1" applyBorder="1" applyAlignment="1">
      <alignment horizontal="center" vertical="center"/>
    </xf>
    <xf numFmtId="38" fontId="7" fillId="0" borderId="10" xfId="49" applyFont="1" applyBorder="1" applyAlignment="1">
      <alignment horizontal="right" vertical="center"/>
    </xf>
    <xf numFmtId="182" fontId="0" fillId="0" borderId="0" xfId="0" applyNumberFormat="1" applyFont="1" applyBorder="1" applyAlignment="1">
      <alignment vertical="center"/>
    </xf>
    <xf numFmtId="38" fontId="0" fillId="0" borderId="0" xfId="0" applyNumberFormat="1" applyFont="1" applyBorder="1" applyAlignment="1">
      <alignment vertical="center"/>
    </xf>
    <xf numFmtId="0" fontId="0" fillId="0" borderId="10" xfId="0" applyFont="1" applyBorder="1" applyAlignment="1">
      <alignment horizontal="right" vertical="center"/>
    </xf>
    <xf numFmtId="38" fontId="0" fillId="0" borderId="0" xfId="49" applyFont="1" applyBorder="1" applyAlignment="1">
      <alignment horizontal="right" vertical="center"/>
    </xf>
    <xf numFmtId="38" fontId="7" fillId="0" borderId="0" xfId="49" applyFont="1" applyBorder="1" applyAlignment="1">
      <alignment horizontal="right" vertical="center"/>
    </xf>
    <xf numFmtId="0" fontId="7" fillId="0" borderId="22" xfId="0" applyFont="1" applyBorder="1" applyAlignment="1">
      <alignment horizontal="center" vertical="center"/>
    </xf>
    <xf numFmtId="38" fontId="56" fillId="0" borderId="15" xfId="49" applyFont="1" applyFill="1" applyBorder="1" applyAlignment="1">
      <alignment horizontal="center" vertical="center" wrapText="1"/>
    </xf>
    <xf numFmtId="38" fontId="0" fillId="0" borderId="0" xfId="49" applyFont="1" applyFill="1" applyBorder="1" applyAlignment="1">
      <alignment horizontal="center" vertical="center" wrapText="1"/>
    </xf>
    <xf numFmtId="38" fontId="56" fillId="0" borderId="0" xfId="49" applyFont="1" applyFill="1" applyBorder="1" applyAlignment="1">
      <alignment horizontal="center" vertical="center" wrapText="1"/>
    </xf>
    <xf numFmtId="38" fontId="0" fillId="0" borderId="18" xfId="49" applyFont="1" applyBorder="1" applyAlignment="1">
      <alignment vertical="center"/>
    </xf>
    <xf numFmtId="176" fontId="0" fillId="0" borderId="18" xfId="0" applyNumberFormat="1" applyFont="1" applyBorder="1" applyAlignment="1">
      <alignment vertical="center"/>
    </xf>
    <xf numFmtId="176" fontId="0" fillId="0" borderId="0" xfId="0" applyNumberFormat="1" applyFont="1" applyAlignment="1">
      <alignment vertical="center"/>
    </xf>
    <xf numFmtId="176" fontId="0" fillId="0" borderId="10" xfId="0" applyNumberFormat="1" applyFont="1" applyBorder="1" applyAlignment="1">
      <alignment vertical="center"/>
    </xf>
    <xf numFmtId="176" fontId="0" fillId="0" borderId="0" xfId="0" applyNumberFormat="1" applyFont="1" applyBorder="1" applyAlignment="1">
      <alignment vertical="center"/>
    </xf>
    <xf numFmtId="195" fontId="0" fillId="0" borderId="10" xfId="0" applyNumberFormat="1" applyFont="1" applyBorder="1" applyAlignment="1">
      <alignment vertical="center"/>
    </xf>
    <xf numFmtId="195" fontId="0" fillId="0" borderId="0" xfId="0" applyNumberFormat="1" applyFont="1" applyAlignment="1">
      <alignment vertical="center"/>
    </xf>
    <xf numFmtId="195" fontId="0" fillId="0" borderId="18" xfId="0" applyNumberFormat="1" applyFont="1" applyBorder="1" applyAlignment="1">
      <alignment vertical="center"/>
    </xf>
    <xf numFmtId="178" fontId="0" fillId="0" borderId="11" xfId="49" applyNumberFormat="1" applyFont="1" applyFill="1" applyBorder="1" applyAlignment="1">
      <alignment vertical="center"/>
    </xf>
    <xf numFmtId="38" fontId="0" fillId="0" borderId="16" xfId="49" applyFont="1" applyBorder="1" applyAlignment="1">
      <alignment vertical="center"/>
    </xf>
    <xf numFmtId="0" fontId="0"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61" fillId="0" borderId="14" xfId="0" applyFont="1" applyBorder="1" applyAlignment="1">
      <alignment horizontal="center" vertical="center"/>
    </xf>
    <xf numFmtId="0" fontId="61" fillId="0" borderId="10" xfId="0" applyFont="1" applyBorder="1" applyAlignment="1">
      <alignment horizontal="center" vertical="center"/>
    </xf>
    <xf numFmtId="0" fontId="12" fillId="0" borderId="0" xfId="0" applyFont="1" applyAlignment="1">
      <alignment horizontal="center" vertical="center"/>
    </xf>
    <xf numFmtId="0" fontId="11" fillId="0" borderId="22" xfId="0" applyFont="1" applyBorder="1" applyAlignment="1">
      <alignment horizontal="center" vertical="center"/>
    </xf>
    <xf numFmtId="0" fontId="4" fillId="0" borderId="26" xfId="0" applyFont="1" applyFill="1" applyBorder="1" applyAlignment="1">
      <alignment horizontal="center" vertical="center"/>
    </xf>
    <xf numFmtId="0" fontId="62" fillId="0" borderId="0" xfId="0" applyFont="1" applyBorder="1" applyAlignment="1">
      <alignment horizontal="right" vertical="center"/>
    </xf>
    <xf numFmtId="0" fontId="0" fillId="0" borderId="12"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xf>
    <xf numFmtId="195" fontId="0" fillId="0" borderId="0" xfId="0" applyNumberFormat="1" applyFont="1" applyAlignment="1">
      <alignment horizontal="center" vertical="center"/>
    </xf>
    <xf numFmtId="0" fontId="0" fillId="0" borderId="14" xfId="0" applyBorder="1" applyAlignment="1">
      <alignment horizontal="center" vertical="center"/>
    </xf>
    <xf numFmtId="38" fontId="0" fillId="0" borderId="14" xfId="49" applyFont="1" applyBorder="1" applyAlignment="1">
      <alignment horizontal="center" vertical="center"/>
    </xf>
    <xf numFmtId="38" fontId="0" fillId="0" borderId="14" xfId="49" applyFont="1" applyBorder="1" applyAlignment="1">
      <alignment horizontal="center" vertical="center"/>
    </xf>
    <xf numFmtId="0" fontId="0" fillId="0" borderId="15"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11"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3" xfId="0" applyFont="1" applyBorder="1" applyAlignment="1">
      <alignment horizontal="distributed" vertical="center" indent="1"/>
    </xf>
    <xf numFmtId="0" fontId="9" fillId="0" borderId="11" xfId="0" applyFont="1" applyBorder="1" applyAlignment="1">
      <alignment horizontal="distributed" vertical="center" wrapText="1" indent="1"/>
    </xf>
    <xf numFmtId="0" fontId="15" fillId="0" borderId="19" xfId="0" applyFont="1" applyBorder="1" applyAlignment="1">
      <alignment horizontal="distributed" vertical="center" wrapText="1" indent="1"/>
    </xf>
    <xf numFmtId="0" fontId="15" fillId="0" borderId="19" xfId="0" applyFont="1" applyBorder="1" applyAlignment="1">
      <alignment horizontal="distributed" vertical="center" indent="1"/>
    </xf>
    <xf numFmtId="0" fontId="15" fillId="0" borderId="13" xfId="0" applyFont="1" applyBorder="1" applyAlignment="1">
      <alignment horizontal="distributed" vertical="center" wrapText="1" indent="1"/>
    </xf>
    <xf numFmtId="0" fontId="15" fillId="0" borderId="13" xfId="0" applyFont="1" applyBorder="1" applyAlignment="1">
      <alignment horizontal="distributed" vertical="center" indent="1"/>
    </xf>
    <xf numFmtId="0" fontId="14" fillId="0" borderId="19" xfId="0" applyFont="1" applyBorder="1" applyAlignment="1">
      <alignment horizontal="distributed" vertical="center" wrapText="1" indent="1"/>
    </xf>
    <xf numFmtId="0" fontId="14" fillId="0" borderId="19" xfId="0" applyFont="1" applyBorder="1" applyAlignment="1">
      <alignment horizontal="distributed" vertical="center" indent="1"/>
    </xf>
    <xf numFmtId="0" fontId="9" fillId="0" borderId="19" xfId="0" applyFont="1" applyBorder="1" applyAlignment="1">
      <alignment horizontal="distributed" vertical="center" wrapText="1" inden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56" fillId="0" borderId="18" xfId="0" applyFont="1" applyBorder="1" applyAlignment="1">
      <alignment horizontal="center" vertical="center"/>
    </xf>
    <xf numFmtId="0" fontId="56" fillId="0" borderId="21" xfId="0" applyFont="1" applyBorder="1" applyAlignment="1">
      <alignment horizontal="center" vertical="center"/>
    </xf>
    <xf numFmtId="0" fontId="56" fillId="0" borderId="0" xfId="0" applyFont="1" applyBorder="1" applyAlignment="1">
      <alignment horizontal="center" vertical="center"/>
    </xf>
    <xf numFmtId="0" fontId="56" fillId="0" borderId="22" xfId="0" applyFont="1" applyBorder="1" applyAlignment="1">
      <alignment horizontal="center" vertical="center"/>
    </xf>
    <xf numFmtId="0" fontId="56" fillId="0" borderId="10" xfId="0" applyFont="1" applyBorder="1" applyAlignment="1">
      <alignment horizontal="center" vertical="center"/>
    </xf>
    <xf numFmtId="0" fontId="56" fillId="0" borderId="20" xfId="0" applyFont="1" applyBorder="1" applyAlignment="1">
      <alignment horizontal="center" vertical="center"/>
    </xf>
    <xf numFmtId="0" fontId="1" fillId="0" borderId="0" xfId="0" applyFont="1" applyAlignment="1">
      <alignment horizontal="left" vertical="top" wrapText="1"/>
    </xf>
    <xf numFmtId="0" fontId="56"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56" fillId="0" borderId="15" xfId="0" applyFont="1" applyBorder="1" applyAlignment="1">
      <alignment horizontal="center" vertical="center"/>
    </xf>
    <xf numFmtId="0" fontId="56" fillId="0" borderId="26" xfId="0" applyFont="1" applyBorder="1" applyAlignment="1">
      <alignment horizontal="center" vertical="center"/>
    </xf>
    <xf numFmtId="0" fontId="0" fillId="0" borderId="0" xfId="0" applyFont="1" applyFill="1" applyBorder="1" applyAlignment="1">
      <alignment horizontal="left" vertical="center"/>
    </xf>
    <xf numFmtId="0" fontId="0" fillId="0" borderId="22" xfId="0" applyFont="1" applyFill="1" applyBorder="1" applyAlignment="1">
      <alignment horizontal="left" vertical="center"/>
    </xf>
    <xf numFmtId="0" fontId="56" fillId="0" borderId="27" xfId="0" applyFont="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21" xfId="0" applyFont="1" applyFill="1" applyBorder="1" applyAlignment="1">
      <alignment horizontal="left" vertical="center"/>
    </xf>
    <xf numFmtId="0" fontId="60" fillId="0" borderId="10" xfId="0" applyFont="1" applyBorder="1" applyAlignment="1">
      <alignment horizontal="left" vertical="center"/>
    </xf>
    <xf numFmtId="0" fontId="60" fillId="0" borderId="20" xfId="0" applyFont="1" applyBorder="1" applyAlignment="1">
      <alignment horizontal="left" vertical="center"/>
    </xf>
    <xf numFmtId="0" fontId="0" fillId="0" borderId="10" xfId="0" applyFont="1" applyFill="1" applyBorder="1" applyAlignment="1">
      <alignment horizontal="left" vertical="center"/>
    </xf>
    <xf numFmtId="0" fontId="0" fillId="0" borderId="20" xfId="0" applyFont="1" applyFill="1" applyBorder="1" applyAlignment="1">
      <alignment horizontal="left" vertical="center"/>
    </xf>
    <xf numFmtId="0" fontId="0" fillId="0" borderId="18"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60" fillId="0" borderId="0" xfId="0" applyFont="1" applyFill="1" applyAlignment="1">
      <alignment horizontal="left" vertical="center"/>
    </xf>
    <xf numFmtId="0" fontId="6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2:B10"/>
  <sheetViews>
    <sheetView tabSelected="1" zoomScalePageLayoutView="0" workbookViewId="0" topLeftCell="A1">
      <selection activeCell="B10" sqref="B10"/>
    </sheetView>
  </sheetViews>
  <sheetFormatPr defaultColWidth="9.140625" defaultRowHeight="15"/>
  <cols>
    <col min="2" max="2" width="72.7109375" style="0" bestFit="1" customWidth="1"/>
  </cols>
  <sheetData>
    <row r="2" ht="13.5">
      <c r="B2" s="47" t="s">
        <v>72</v>
      </c>
    </row>
    <row r="3" ht="17.25">
      <c r="A3" s="46" t="s">
        <v>71</v>
      </c>
    </row>
    <row r="4" ht="13.5">
      <c r="B4" s="57" t="s">
        <v>73</v>
      </c>
    </row>
    <row r="5" ht="13.5">
      <c r="B5" s="57" t="s">
        <v>147</v>
      </c>
    </row>
    <row r="6" ht="13.5">
      <c r="B6" s="57" t="s">
        <v>75</v>
      </c>
    </row>
    <row r="7" ht="13.5">
      <c r="B7" s="57" t="s">
        <v>104</v>
      </c>
    </row>
    <row r="8" ht="13.5">
      <c r="B8" s="57" t="s">
        <v>107</v>
      </c>
    </row>
    <row r="9" ht="13.5">
      <c r="B9" s="57" t="s">
        <v>109</v>
      </c>
    </row>
    <row r="10" ht="13.5">
      <c r="B10" s="57" t="s">
        <v>110</v>
      </c>
    </row>
  </sheetData>
  <sheetProtection/>
  <hyperlinks>
    <hyperlink ref="B4" location="労働力状態別１５歳以上人口!A1" display="労働力状態別15歳以上人口"/>
    <hyperlink ref="B6" location="'産業（大分類）別事業所数及び従業者数（民営）'!A1" display="産業（大分類）別事業所数及び従業者数（民営）"/>
    <hyperlink ref="B7" location="商業における事業所数等!A1" display="商業における事業所数、従業者数、売場面積、年間商品販売額"/>
    <hyperlink ref="B8" location="製造業における事業所数等!A1" display="製造業における事業所数、従業者数、製造品出荷額等（従業者４人以上の事業所）"/>
    <hyperlink ref="B9" location="市民所得等の推移・経済活動別市内総生産!A1" display="市民所得の推移・経済活動別市内総生産（名目）"/>
    <hyperlink ref="B10" location="'市民所得（分配）'!A1" display="市民所得（分配）"/>
    <hyperlink ref="B5" location="'産業（大分類）別15歳以上就業者数'!A1" display="労働力状態別16歳以上人口"/>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G12"/>
  <sheetViews>
    <sheetView zoomScalePageLayoutView="0" workbookViewId="0" topLeftCell="A1">
      <selection activeCell="A2" sqref="A2:IV2"/>
    </sheetView>
  </sheetViews>
  <sheetFormatPr defaultColWidth="9.140625" defaultRowHeight="15"/>
  <cols>
    <col min="1" max="1" width="7.57421875" style="1" customWidth="1"/>
    <col min="2" max="2" width="8.7109375" style="1" customWidth="1"/>
    <col min="3" max="3" width="9.28125" style="1" customWidth="1"/>
    <col min="4" max="4" width="9.140625" style="1" customWidth="1"/>
    <col min="5" max="5" width="10.8515625" style="1" customWidth="1"/>
    <col min="6" max="6" width="12.57421875" style="1" customWidth="1"/>
    <col min="7" max="7" width="13.00390625" style="1" bestFit="1" customWidth="1"/>
    <col min="8" max="16384" width="9.00390625" style="1" customWidth="1"/>
  </cols>
  <sheetData>
    <row r="1" ht="21" customHeight="1">
      <c r="A1" s="20" t="s">
        <v>171</v>
      </c>
    </row>
    <row r="2" ht="7.5" customHeight="1"/>
    <row r="3" spans="1:7" ht="21" customHeight="1">
      <c r="A3" s="2" t="s">
        <v>0</v>
      </c>
      <c r="B3" s="2"/>
      <c r="C3" s="2"/>
      <c r="D3" s="2"/>
      <c r="E3" s="2"/>
      <c r="F3" s="2"/>
      <c r="G3" s="12" t="s">
        <v>7</v>
      </c>
    </row>
    <row r="4" spans="1:7" ht="21" customHeight="1">
      <c r="A4" s="218" t="s">
        <v>233</v>
      </c>
      <c r="B4" s="219"/>
      <c r="C4" s="4" t="s">
        <v>1</v>
      </c>
      <c r="D4" s="215" t="s">
        <v>2</v>
      </c>
      <c r="E4" s="216"/>
      <c r="F4" s="217"/>
      <c r="G4" s="5" t="s">
        <v>3</v>
      </c>
    </row>
    <row r="5" spans="1:7" ht="21" customHeight="1">
      <c r="A5" s="220"/>
      <c r="B5" s="221"/>
      <c r="C5" s="6"/>
      <c r="D5" s="7" t="s">
        <v>1</v>
      </c>
      <c r="E5" s="7" t="s">
        <v>4</v>
      </c>
      <c r="F5" s="8" t="s">
        <v>5</v>
      </c>
      <c r="G5" s="9"/>
    </row>
    <row r="6" spans="1:7" ht="21" customHeight="1">
      <c r="A6" s="3">
        <v>2000</v>
      </c>
      <c r="B6" s="116" t="s">
        <v>150</v>
      </c>
      <c r="C6" s="10">
        <v>79016</v>
      </c>
      <c r="D6" s="11">
        <v>52807</v>
      </c>
      <c r="E6" s="11">
        <v>51248</v>
      </c>
      <c r="F6" s="11">
        <v>1559</v>
      </c>
      <c r="G6" s="11">
        <v>26073</v>
      </c>
    </row>
    <row r="7" spans="1:7" ht="21" customHeight="1">
      <c r="A7" s="3">
        <v>2005</v>
      </c>
      <c r="B7" s="3">
        <v>17</v>
      </c>
      <c r="C7" s="10">
        <v>82429</v>
      </c>
      <c r="D7" s="11">
        <v>54055</v>
      </c>
      <c r="E7" s="11">
        <v>51907</v>
      </c>
      <c r="F7" s="11">
        <v>2148</v>
      </c>
      <c r="G7" s="11">
        <v>28065</v>
      </c>
    </row>
    <row r="8" spans="1:7" ht="21" customHeight="1">
      <c r="A8" s="13">
        <v>2010</v>
      </c>
      <c r="B8" s="13">
        <v>22</v>
      </c>
      <c r="C8" s="10">
        <v>82979</v>
      </c>
      <c r="D8" s="14">
        <v>51972</v>
      </c>
      <c r="E8" s="14">
        <v>49401</v>
      </c>
      <c r="F8" s="14">
        <v>2571</v>
      </c>
      <c r="G8" s="14">
        <v>29468</v>
      </c>
    </row>
    <row r="9" spans="1:7" s="15" customFormat="1" ht="21" customHeight="1">
      <c r="A9" s="13">
        <v>2015</v>
      </c>
      <c r="B9" s="69">
        <v>27</v>
      </c>
      <c r="C9" s="14">
        <v>82706</v>
      </c>
      <c r="D9" s="14">
        <v>50180</v>
      </c>
      <c r="E9" s="14">
        <v>48503</v>
      </c>
      <c r="F9" s="14">
        <v>1677</v>
      </c>
      <c r="G9" s="14">
        <v>31315</v>
      </c>
    </row>
    <row r="10" spans="1:7" s="33" customFormat="1" ht="21" customHeight="1">
      <c r="A10" s="121">
        <v>2020</v>
      </c>
      <c r="B10" s="122" t="s">
        <v>151</v>
      </c>
      <c r="C10" s="103">
        <v>82153</v>
      </c>
      <c r="D10" s="103">
        <v>49621</v>
      </c>
      <c r="E10" s="103">
        <v>48058</v>
      </c>
      <c r="F10" s="103">
        <v>1563</v>
      </c>
      <c r="G10" s="103">
        <v>28659</v>
      </c>
    </row>
    <row r="11" spans="1:2" ht="21" customHeight="1">
      <c r="A11" s="123" t="s">
        <v>170</v>
      </c>
      <c r="B11" s="15"/>
    </row>
    <row r="12" ht="21" customHeight="1">
      <c r="A12" s="1" t="s">
        <v>6</v>
      </c>
    </row>
  </sheetData>
  <sheetProtection/>
  <mergeCells count="2">
    <mergeCell ref="D4:F4"/>
    <mergeCell ref="A4:B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26"/>
  <sheetViews>
    <sheetView zoomScalePageLayoutView="0" workbookViewId="0" topLeftCell="A1">
      <selection activeCell="D11" sqref="A11:IV24"/>
    </sheetView>
  </sheetViews>
  <sheetFormatPr defaultColWidth="9.140625" defaultRowHeight="15"/>
  <cols>
    <col min="2" max="3" width="11.8515625" style="0" customWidth="1"/>
    <col min="4" max="5" width="13.140625" style="0" customWidth="1"/>
    <col min="6" max="6" width="13.140625" style="131" customWidth="1"/>
  </cols>
  <sheetData>
    <row r="1" spans="1:6" ht="21" customHeight="1">
      <c r="A1" s="79" t="s">
        <v>146</v>
      </c>
      <c r="B1" s="80"/>
      <c r="C1" s="80"/>
      <c r="D1" s="80"/>
      <c r="E1" s="80"/>
      <c r="F1" s="124"/>
    </row>
    <row r="2" spans="1:6" ht="18" customHeight="1">
      <c r="A2" s="81" t="s">
        <v>121</v>
      </c>
      <c r="B2" s="82"/>
      <c r="C2" s="81"/>
      <c r="D2" s="81"/>
      <c r="E2" s="83"/>
      <c r="F2" s="125" t="s">
        <v>122</v>
      </c>
    </row>
    <row r="3" spans="1:6" ht="27" customHeight="1">
      <c r="A3" s="222" t="s">
        <v>123</v>
      </c>
      <c r="B3" s="222"/>
      <c r="C3" s="223"/>
      <c r="D3" s="85" t="s">
        <v>124</v>
      </c>
      <c r="E3" s="84" t="s">
        <v>125</v>
      </c>
      <c r="F3" s="126" t="s">
        <v>148</v>
      </c>
    </row>
    <row r="4" spans="1:6" ht="27" customHeight="1">
      <c r="A4" s="222" t="s">
        <v>126</v>
      </c>
      <c r="B4" s="222"/>
      <c r="C4" s="223"/>
      <c r="D4" s="86">
        <f>SUM(D5:D25)</f>
        <v>49401</v>
      </c>
      <c r="E4" s="86">
        <f>SUM(E5:E25)</f>
        <v>48503</v>
      </c>
      <c r="F4" s="127">
        <v>48058</v>
      </c>
    </row>
    <row r="5" spans="1:6" ht="27" customHeight="1">
      <c r="A5" s="224" t="s">
        <v>127</v>
      </c>
      <c r="B5" s="227" t="s">
        <v>128</v>
      </c>
      <c r="C5" s="227"/>
      <c r="D5" s="87">
        <v>4185</v>
      </c>
      <c r="E5" s="87">
        <v>4121</v>
      </c>
      <c r="F5" s="128">
        <v>3729</v>
      </c>
    </row>
    <row r="6" spans="1:6" ht="27" customHeight="1">
      <c r="A6" s="225"/>
      <c r="B6" s="228" t="s">
        <v>129</v>
      </c>
      <c r="C6" s="228"/>
      <c r="D6" s="87">
        <v>52</v>
      </c>
      <c r="E6" s="87">
        <v>66</v>
      </c>
      <c r="F6" s="128">
        <v>71</v>
      </c>
    </row>
    <row r="7" spans="1:6" ht="27" customHeight="1">
      <c r="A7" s="226"/>
      <c r="B7" s="229" t="s">
        <v>130</v>
      </c>
      <c r="C7" s="229"/>
      <c r="D7" s="87">
        <v>44</v>
      </c>
      <c r="E7" s="87">
        <v>52</v>
      </c>
      <c r="F7" s="128">
        <v>39</v>
      </c>
    </row>
    <row r="8" spans="1:6" ht="27" customHeight="1">
      <c r="A8" s="224" t="s">
        <v>131</v>
      </c>
      <c r="B8" s="227" t="s">
        <v>132</v>
      </c>
      <c r="C8" s="227"/>
      <c r="D8" s="87">
        <v>34</v>
      </c>
      <c r="E8" s="87">
        <v>37</v>
      </c>
      <c r="F8" s="128">
        <v>26</v>
      </c>
    </row>
    <row r="9" spans="1:6" ht="27" customHeight="1">
      <c r="A9" s="225"/>
      <c r="B9" s="228" t="s">
        <v>133</v>
      </c>
      <c r="C9" s="228"/>
      <c r="D9" s="87">
        <v>3639</v>
      </c>
      <c r="E9" s="87">
        <v>3555</v>
      </c>
      <c r="F9" s="128">
        <v>3498</v>
      </c>
    </row>
    <row r="10" spans="1:6" ht="27" customHeight="1">
      <c r="A10" s="226"/>
      <c r="B10" s="229" t="s">
        <v>134</v>
      </c>
      <c r="C10" s="229"/>
      <c r="D10" s="87">
        <v>10040</v>
      </c>
      <c r="E10" s="87">
        <v>9937</v>
      </c>
      <c r="F10" s="128">
        <v>9571</v>
      </c>
    </row>
    <row r="11" spans="1:6" ht="29.25" customHeight="1">
      <c r="A11" s="224" t="s">
        <v>135</v>
      </c>
      <c r="B11" s="230" t="s">
        <v>238</v>
      </c>
      <c r="C11" s="227"/>
      <c r="D11" s="87">
        <v>267</v>
      </c>
      <c r="E11" s="87">
        <v>252</v>
      </c>
      <c r="F11" s="128">
        <v>282</v>
      </c>
    </row>
    <row r="12" spans="1:6" ht="29.25" customHeight="1">
      <c r="A12" s="225"/>
      <c r="B12" s="228" t="s">
        <v>136</v>
      </c>
      <c r="C12" s="228"/>
      <c r="D12" s="87">
        <v>528</v>
      </c>
      <c r="E12" s="87">
        <v>544</v>
      </c>
      <c r="F12" s="128">
        <v>608</v>
      </c>
    </row>
    <row r="13" spans="1:6" ht="29.25" customHeight="1">
      <c r="A13" s="225"/>
      <c r="B13" s="228" t="s">
        <v>137</v>
      </c>
      <c r="C13" s="228"/>
      <c r="D13" s="87">
        <v>2168</v>
      </c>
      <c r="E13" s="87">
        <v>2059</v>
      </c>
      <c r="F13" s="128">
        <v>2093</v>
      </c>
    </row>
    <row r="14" spans="1:6" ht="29.25" customHeight="1">
      <c r="A14" s="225"/>
      <c r="B14" s="228" t="s">
        <v>138</v>
      </c>
      <c r="C14" s="228"/>
      <c r="D14" s="87">
        <v>7412</v>
      </c>
      <c r="E14" s="87">
        <v>7091</v>
      </c>
      <c r="F14" s="128">
        <v>7123</v>
      </c>
    </row>
    <row r="15" spans="1:6" ht="29.25" customHeight="1">
      <c r="A15" s="225"/>
      <c r="B15" s="228" t="s">
        <v>139</v>
      </c>
      <c r="C15" s="228"/>
      <c r="D15" s="87">
        <v>846</v>
      </c>
      <c r="E15" s="87">
        <v>816</v>
      </c>
      <c r="F15" s="128">
        <v>755</v>
      </c>
    </row>
    <row r="16" spans="1:6" ht="29.25" customHeight="1">
      <c r="A16" s="225"/>
      <c r="B16" s="228" t="s">
        <v>140</v>
      </c>
      <c r="C16" s="228"/>
      <c r="D16" s="87">
        <v>414</v>
      </c>
      <c r="E16" s="87">
        <v>528</v>
      </c>
      <c r="F16" s="128">
        <v>522</v>
      </c>
    </row>
    <row r="17" spans="1:6" ht="29.25" customHeight="1">
      <c r="A17" s="225"/>
      <c r="B17" s="235" t="s">
        <v>235</v>
      </c>
      <c r="C17" s="236"/>
      <c r="D17" s="87">
        <v>1234</v>
      </c>
      <c r="E17" s="87">
        <v>1188</v>
      </c>
      <c r="F17" s="128">
        <v>1305</v>
      </c>
    </row>
    <row r="18" spans="1:6" ht="29.25" customHeight="1">
      <c r="A18" s="225"/>
      <c r="B18" s="237" t="s">
        <v>234</v>
      </c>
      <c r="C18" s="228"/>
      <c r="D18" s="87">
        <v>2616</v>
      </c>
      <c r="E18" s="87">
        <v>2669</v>
      </c>
      <c r="F18" s="128">
        <v>2439</v>
      </c>
    </row>
    <row r="19" spans="1:6" ht="29.25" customHeight="1">
      <c r="A19" s="225"/>
      <c r="B19" s="237" t="s">
        <v>251</v>
      </c>
      <c r="C19" s="228"/>
      <c r="D19" s="87">
        <v>1612</v>
      </c>
      <c r="E19" s="87">
        <v>1578</v>
      </c>
      <c r="F19" s="128">
        <v>1507</v>
      </c>
    </row>
    <row r="20" spans="1:6" ht="29.25" customHeight="1">
      <c r="A20" s="225"/>
      <c r="B20" s="228" t="s">
        <v>141</v>
      </c>
      <c r="C20" s="228"/>
      <c r="D20" s="87">
        <v>2046</v>
      </c>
      <c r="E20" s="87">
        <v>2069</v>
      </c>
      <c r="F20" s="128">
        <v>2155</v>
      </c>
    </row>
    <row r="21" spans="1:6" ht="29.25" customHeight="1">
      <c r="A21" s="225"/>
      <c r="B21" s="228" t="s">
        <v>142</v>
      </c>
      <c r="C21" s="228"/>
      <c r="D21" s="87">
        <v>5398</v>
      </c>
      <c r="E21" s="87">
        <v>6419</v>
      </c>
      <c r="F21" s="128">
        <v>6764</v>
      </c>
    </row>
    <row r="22" spans="1:6" ht="29.25" customHeight="1">
      <c r="A22" s="225"/>
      <c r="B22" s="228" t="s">
        <v>143</v>
      </c>
      <c r="C22" s="228"/>
      <c r="D22" s="87">
        <v>495</v>
      </c>
      <c r="E22" s="87">
        <v>688</v>
      </c>
      <c r="F22" s="128">
        <v>677</v>
      </c>
    </row>
    <row r="23" spans="1:6" ht="29.25" customHeight="1">
      <c r="A23" s="225"/>
      <c r="B23" s="231" t="s">
        <v>236</v>
      </c>
      <c r="C23" s="232"/>
      <c r="D23" s="87">
        <v>2301</v>
      </c>
      <c r="E23" s="87">
        <v>2286</v>
      </c>
      <c r="F23" s="128">
        <v>2195</v>
      </c>
    </row>
    <row r="24" spans="1:6" ht="29.25" customHeight="1">
      <c r="A24" s="226"/>
      <c r="B24" s="233" t="s">
        <v>237</v>
      </c>
      <c r="C24" s="234"/>
      <c r="D24" s="87">
        <v>1310</v>
      </c>
      <c r="E24" s="87">
        <v>1373</v>
      </c>
      <c r="F24" s="128">
        <v>1357</v>
      </c>
    </row>
    <row r="25" spans="1:6" ht="27" customHeight="1">
      <c r="A25" s="222" t="s">
        <v>144</v>
      </c>
      <c r="B25" s="222"/>
      <c r="C25" s="223"/>
      <c r="D25" s="88">
        <v>2760</v>
      </c>
      <c r="E25" s="88">
        <v>1175</v>
      </c>
      <c r="F25" s="129">
        <v>1342</v>
      </c>
    </row>
    <row r="26" spans="1:6" ht="27" customHeight="1">
      <c r="A26" s="89" t="s">
        <v>145</v>
      </c>
      <c r="B26" s="90"/>
      <c r="C26" s="90"/>
      <c r="D26" s="90"/>
      <c r="E26" s="90"/>
      <c r="F26" s="130"/>
    </row>
  </sheetData>
  <sheetProtection/>
  <mergeCells count="26">
    <mergeCell ref="B22:C22"/>
    <mergeCell ref="B23:C23"/>
    <mergeCell ref="B24:C24"/>
    <mergeCell ref="A25:C25"/>
    <mergeCell ref="B16:C16"/>
    <mergeCell ref="B17:C17"/>
    <mergeCell ref="B18:C18"/>
    <mergeCell ref="B19:C19"/>
    <mergeCell ref="B20:C20"/>
    <mergeCell ref="B21:C21"/>
    <mergeCell ref="A8:A10"/>
    <mergeCell ref="B8:C8"/>
    <mergeCell ref="B9:C9"/>
    <mergeCell ref="B10:C10"/>
    <mergeCell ref="A11:A24"/>
    <mergeCell ref="B11:C11"/>
    <mergeCell ref="B12:C12"/>
    <mergeCell ref="B13:C13"/>
    <mergeCell ref="B14:C14"/>
    <mergeCell ref="B15:C15"/>
    <mergeCell ref="A3:C3"/>
    <mergeCell ref="A4:C4"/>
    <mergeCell ref="A5:A7"/>
    <mergeCell ref="B5:C5"/>
    <mergeCell ref="B6:C6"/>
    <mergeCell ref="B7:C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I30"/>
  <sheetViews>
    <sheetView zoomScalePageLayoutView="0" workbookViewId="0" topLeftCell="A1">
      <selection activeCell="C11" sqref="C11"/>
    </sheetView>
  </sheetViews>
  <sheetFormatPr defaultColWidth="9.140625" defaultRowHeight="15"/>
  <cols>
    <col min="1" max="1" width="33.28125" style="0" customWidth="1"/>
    <col min="2" max="7" width="9.00390625" style="0" customWidth="1"/>
    <col min="8" max="9" width="9.00390625" style="132" customWidth="1"/>
  </cols>
  <sheetData>
    <row r="1" ht="16.5" customHeight="1">
      <c r="A1" t="s">
        <v>75</v>
      </c>
    </row>
    <row r="2" spans="1:9" ht="16.5" customHeight="1">
      <c r="A2" s="51"/>
      <c r="B2" s="242" t="s">
        <v>101</v>
      </c>
      <c r="C2" s="243"/>
      <c r="D2" s="242" t="s">
        <v>102</v>
      </c>
      <c r="E2" s="246"/>
      <c r="F2" s="242" t="s">
        <v>111</v>
      </c>
      <c r="G2" s="246"/>
      <c r="H2" s="238">
        <v>2023</v>
      </c>
      <c r="I2" s="239"/>
    </row>
    <row r="3" spans="1:9" ht="16.5" customHeight="1">
      <c r="A3" s="52" t="s">
        <v>76</v>
      </c>
      <c r="B3" s="244" t="s">
        <v>99</v>
      </c>
      <c r="C3" s="245"/>
      <c r="D3" s="244" t="s">
        <v>100</v>
      </c>
      <c r="E3" s="247"/>
      <c r="F3" s="244" t="s">
        <v>112</v>
      </c>
      <c r="G3" s="247"/>
      <c r="H3" s="240" t="s">
        <v>223</v>
      </c>
      <c r="I3" s="241"/>
    </row>
    <row r="4" spans="1:9" ht="16.5" customHeight="1">
      <c r="A4" s="50"/>
      <c r="B4" s="50" t="s">
        <v>98</v>
      </c>
      <c r="C4" s="49" t="s">
        <v>103</v>
      </c>
      <c r="D4" s="49" t="s">
        <v>98</v>
      </c>
      <c r="E4" s="49" t="s">
        <v>103</v>
      </c>
      <c r="F4" s="49" t="s">
        <v>98</v>
      </c>
      <c r="G4" s="48" t="s">
        <v>103</v>
      </c>
      <c r="H4" s="49" t="s">
        <v>98</v>
      </c>
      <c r="I4" s="48" t="s">
        <v>103</v>
      </c>
    </row>
    <row r="5" spans="1:9" ht="16.5" customHeight="1">
      <c r="A5" s="52"/>
      <c r="B5" s="205" t="s">
        <v>252</v>
      </c>
      <c r="C5" s="205" t="s">
        <v>253</v>
      </c>
      <c r="D5" s="205" t="s">
        <v>252</v>
      </c>
      <c r="E5" s="205" t="s">
        <v>253</v>
      </c>
      <c r="F5" s="205" t="s">
        <v>252</v>
      </c>
      <c r="G5" s="205" t="s">
        <v>253</v>
      </c>
      <c r="H5" s="205" t="s">
        <v>252</v>
      </c>
      <c r="I5" s="205" t="s">
        <v>253</v>
      </c>
    </row>
    <row r="6" spans="1:9" ht="16.5" customHeight="1">
      <c r="A6" s="52" t="s">
        <v>77</v>
      </c>
      <c r="B6" s="54">
        <v>3746</v>
      </c>
      <c r="C6" s="54">
        <v>34087</v>
      </c>
      <c r="D6" s="54">
        <v>3850</v>
      </c>
      <c r="E6" s="54">
        <v>36620</v>
      </c>
      <c r="F6" s="54">
        <v>3763</v>
      </c>
      <c r="G6" s="54">
        <v>36812</v>
      </c>
      <c r="H6" s="167">
        <v>3620</v>
      </c>
      <c r="I6" s="167">
        <v>37445</v>
      </c>
    </row>
    <row r="7" spans="1:9" ht="16.5" customHeight="1">
      <c r="A7" s="52" t="s">
        <v>78</v>
      </c>
      <c r="B7" s="54">
        <v>42</v>
      </c>
      <c r="C7" s="54">
        <v>507</v>
      </c>
      <c r="D7" s="54">
        <v>49</v>
      </c>
      <c r="E7" s="54">
        <v>566</v>
      </c>
      <c r="F7" s="54">
        <v>50</v>
      </c>
      <c r="G7" s="54">
        <v>577</v>
      </c>
      <c r="H7" s="164">
        <v>66</v>
      </c>
      <c r="I7" s="165">
        <v>773</v>
      </c>
    </row>
    <row r="8" spans="1:9" ht="16.5" customHeight="1">
      <c r="A8" s="52" t="s">
        <v>79</v>
      </c>
      <c r="B8" s="54">
        <v>34</v>
      </c>
      <c r="C8" s="54">
        <v>454</v>
      </c>
      <c r="D8" s="54">
        <v>43</v>
      </c>
      <c r="E8" s="54">
        <v>538</v>
      </c>
      <c r="F8" s="54">
        <v>44</v>
      </c>
      <c r="G8" s="54">
        <v>539</v>
      </c>
      <c r="H8" s="175">
        <v>58</v>
      </c>
      <c r="I8" s="175">
        <v>721</v>
      </c>
    </row>
    <row r="9" spans="1:9" ht="16.5" customHeight="1">
      <c r="A9" s="52" t="s">
        <v>80</v>
      </c>
      <c r="B9" s="54">
        <v>6</v>
      </c>
      <c r="C9" s="54">
        <v>46</v>
      </c>
      <c r="D9" s="54">
        <v>6</v>
      </c>
      <c r="E9" s="54">
        <v>28</v>
      </c>
      <c r="F9" s="54">
        <v>6</v>
      </c>
      <c r="G9" s="54">
        <v>38</v>
      </c>
      <c r="H9" s="175">
        <v>8</v>
      </c>
      <c r="I9" s="175">
        <v>52</v>
      </c>
    </row>
    <row r="10" spans="1:9" ht="16.5" customHeight="1">
      <c r="A10" s="52" t="s">
        <v>81</v>
      </c>
      <c r="B10" s="54">
        <v>3704</v>
      </c>
      <c r="C10" s="54">
        <v>33580</v>
      </c>
      <c r="D10" s="54">
        <v>3801</v>
      </c>
      <c r="E10" s="54">
        <v>36054</v>
      </c>
      <c r="F10" s="54">
        <v>3713</v>
      </c>
      <c r="G10" s="54">
        <v>36235</v>
      </c>
      <c r="H10" s="164">
        <v>3554</v>
      </c>
      <c r="I10" s="165">
        <v>36672</v>
      </c>
    </row>
    <row r="11" spans="1:9" ht="16.5" customHeight="1">
      <c r="A11" s="52" t="s">
        <v>82</v>
      </c>
      <c r="B11" s="54">
        <v>5</v>
      </c>
      <c r="C11" s="54">
        <v>96</v>
      </c>
      <c r="D11" s="54">
        <v>1</v>
      </c>
      <c r="E11" s="54">
        <v>18</v>
      </c>
      <c r="F11" s="54">
        <v>2</v>
      </c>
      <c r="G11" s="54">
        <v>32</v>
      </c>
      <c r="H11" s="164">
        <v>1</v>
      </c>
      <c r="I11" s="165">
        <v>25</v>
      </c>
    </row>
    <row r="12" spans="1:9" ht="16.5" customHeight="1">
      <c r="A12" s="52" t="s">
        <v>83</v>
      </c>
      <c r="B12" s="54">
        <v>511</v>
      </c>
      <c r="C12" s="54">
        <v>2200</v>
      </c>
      <c r="D12" s="54">
        <v>481</v>
      </c>
      <c r="E12" s="54">
        <v>2031</v>
      </c>
      <c r="F12" s="54">
        <v>456</v>
      </c>
      <c r="G12" s="54">
        <v>1942</v>
      </c>
      <c r="H12" s="172">
        <v>428</v>
      </c>
      <c r="I12" s="165">
        <v>1887</v>
      </c>
    </row>
    <row r="13" spans="1:9" ht="16.5" customHeight="1">
      <c r="A13" s="52" t="s">
        <v>84</v>
      </c>
      <c r="B13" s="54">
        <v>394</v>
      </c>
      <c r="C13" s="54">
        <v>9275</v>
      </c>
      <c r="D13" s="54">
        <v>383</v>
      </c>
      <c r="E13" s="54">
        <v>9972</v>
      </c>
      <c r="F13" s="54">
        <v>358</v>
      </c>
      <c r="G13" s="54">
        <v>10696</v>
      </c>
      <c r="H13" s="164">
        <v>346</v>
      </c>
      <c r="I13" s="165">
        <v>11032</v>
      </c>
    </row>
    <row r="14" spans="1:9" ht="16.5" customHeight="1">
      <c r="A14" s="52" t="s">
        <v>85</v>
      </c>
      <c r="B14" s="54">
        <v>2</v>
      </c>
      <c r="C14" s="54">
        <v>82</v>
      </c>
      <c r="D14" s="54">
        <v>3</v>
      </c>
      <c r="E14" s="54">
        <v>76</v>
      </c>
      <c r="F14" s="54">
        <v>4</v>
      </c>
      <c r="G14" s="54">
        <v>66</v>
      </c>
      <c r="H14" s="165">
        <v>12</v>
      </c>
      <c r="I14" s="165">
        <v>133</v>
      </c>
    </row>
    <row r="15" spans="1:9" ht="16.5" customHeight="1">
      <c r="A15" s="52" t="s">
        <v>86</v>
      </c>
      <c r="B15" s="54">
        <v>17</v>
      </c>
      <c r="C15" s="54">
        <v>110</v>
      </c>
      <c r="D15" s="54">
        <v>12</v>
      </c>
      <c r="E15" s="54">
        <v>87</v>
      </c>
      <c r="F15" s="54">
        <v>13</v>
      </c>
      <c r="G15" s="54">
        <v>67</v>
      </c>
      <c r="H15" s="165">
        <v>18</v>
      </c>
      <c r="I15" s="165">
        <v>96</v>
      </c>
    </row>
    <row r="16" spans="1:9" ht="16.5" customHeight="1">
      <c r="A16" s="52" t="s">
        <v>87</v>
      </c>
      <c r="B16" s="54">
        <v>77</v>
      </c>
      <c r="C16" s="54">
        <v>1658</v>
      </c>
      <c r="D16" s="54">
        <v>78</v>
      </c>
      <c r="E16" s="54">
        <v>1223</v>
      </c>
      <c r="F16" s="54">
        <v>71</v>
      </c>
      <c r="G16" s="54">
        <v>1455</v>
      </c>
      <c r="H16" s="165">
        <v>70</v>
      </c>
      <c r="I16" s="165">
        <v>1506</v>
      </c>
    </row>
    <row r="17" spans="1:9" ht="16.5" customHeight="1">
      <c r="A17" s="52" t="s">
        <v>88</v>
      </c>
      <c r="B17" s="54">
        <v>888</v>
      </c>
      <c r="C17" s="54">
        <v>7126</v>
      </c>
      <c r="D17" s="54">
        <v>894</v>
      </c>
      <c r="E17" s="54">
        <v>7604</v>
      </c>
      <c r="F17" s="54">
        <v>876</v>
      </c>
      <c r="G17" s="54">
        <v>7458</v>
      </c>
      <c r="H17" s="165">
        <v>808</v>
      </c>
      <c r="I17" s="165">
        <v>7549</v>
      </c>
    </row>
    <row r="18" spans="1:9" ht="16.5" customHeight="1">
      <c r="A18" s="52" t="s">
        <v>89</v>
      </c>
      <c r="B18" s="54">
        <v>50</v>
      </c>
      <c r="C18" s="54">
        <v>573</v>
      </c>
      <c r="D18" s="54">
        <v>37</v>
      </c>
      <c r="E18" s="54">
        <v>435</v>
      </c>
      <c r="F18" s="54">
        <v>36</v>
      </c>
      <c r="G18" s="54">
        <v>400</v>
      </c>
      <c r="H18" s="165">
        <v>37</v>
      </c>
      <c r="I18" s="165">
        <v>395</v>
      </c>
    </row>
    <row r="19" spans="1:9" ht="16.5" customHeight="1">
      <c r="A19" s="52" t="s">
        <v>90</v>
      </c>
      <c r="B19" s="54">
        <v>211</v>
      </c>
      <c r="C19" s="54">
        <v>494</v>
      </c>
      <c r="D19" s="54">
        <v>222</v>
      </c>
      <c r="E19" s="54">
        <v>590</v>
      </c>
      <c r="F19" s="54">
        <v>213</v>
      </c>
      <c r="G19" s="54">
        <v>544</v>
      </c>
      <c r="H19" s="165">
        <v>201</v>
      </c>
      <c r="I19" s="165">
        <v>499</v>
      </c>
    </row>
    <row r="20" spans="1:9" ht="16.5" customHeight="1">
      <c r="A20" s="52" t="s">
        <v>91</v>
      </c>
      <c r="B20" s="54">
        <v>115</v>
      </c>
      <c r="C20" s="54">
        <v>661</v>
      </c>
      <c r="D20" s="54">
        <v>122</v>
      </c>
      <c r="E20" s="54">
        <v>704</v>
      </c>
      <c r="F20" s="54">
        <v>114</v>
      </c>
      <c r="G20" s="54">
        <v>708</v>
      </c>
      <c r="H20" s="165">
        <v>123</v>
      </c>
      <c r="I20" s="165">
        <v>757</v>
      </c>
    </row>
    <row r="21" spans="1:9" ht="16.5" customHeight="1">
      <c r="A21" s="52" t="s">
        <v>92</v>
      </c>
      <c r="B21" s="54">
        <v>512</v>
      </c>
      <c r="C21" s="54">
        <v>3233</v>
      </c>
      <c r="D21" s="54">
        <v>523</v>
      </c>
      <c r="E21" s="54">
        <v>3343</v>
      </c>
      <c r="F21" s="54">
        <v>517</v>
      </c>
      <c r="G21" s="54">
        <v>3516</v>
      </c>
      <c r="H21" s="165">
        <v>464</v>
      </c>
      <c r="I21" s="165">
        <v>2989</v>
      </c>
    </row>
    <row r="22" spans="1:9" ht="16.5" customHeight="1">
      <c r="A22" s="52" t="s">
        <v>93</v>
      </c>
      <c r="B22" s="54">
        <v>331</v>
      </c>
      <c r="C22" s="54">
        <v>1527</v>
      </c>
      <c r="D22" s="54">
        <v>354</v>
      </c>
      <c r="E22" s="54">
        <v>1650</v>
      </c>
      <c r="F22" s="54">
        <v>353</v>
      </c>
      <c r="G22" s="54">
        <v>1505</v>
      </c>
      <c r="H22" s="165">
        <v>324</v>
      </c>
      <c r="I22" s="165">
        <v>1359</v>
      </c>
    </row>
    <row r="23" spans="1:9" ht="16.5" customHeight="1">
      <c r="A23" s="52" t="s">
        <v>94</v>
      </c>
      <c r="B23" s="54">
        <v>118</v>
      </c>
      <c r="C23" s="54">
        <v>323</v>
      </c>
      <c r="D23" s="54">
        <v>134</v>
      </c>
      <c r="E23" s="54">
        <v>385</v>
      </c>
      <c r="F23" s="54">
        <v>136</v>
      </c>
      <c r="G23" s="54">
        <v>407</v>
      </c>
      <c r="H23" s="165">
        <v>130</v>
      </c>
      <c r="I23" s="165">
        <v>400</v>
      </c>
    </row>
    <row r="24" spans="1:9" ht="16.5" customHeight="1">
      <c r="A24" s="52" t="s">
        <v>95</v>
      </c>
      <c r="B24" s="54">
        <v>256</v>
      </c>
      <c r="C24" s="54">
        <v>4832</v>
      </c>
      <c r="D24" s="54">
        <v>325</v>
      </c>
      <c r="E24" s="54">
        <v>6056</v>
      </c>
      <c r="F24" s="54">
        <v>338</v>
      </c>
      <c r="G24" s="54">
        <v>5418</v>
      </c>
      <c r="H24" s="165">
        <v>363</v>
      </c>
      <c r="I24" s="165">
        <v>6030</v>
      </c>
    </row>
    <row r="25" spans="1:9" ht="16.5" customHeight="1">
      <c r="A25" s="52" t="s">
        <v>96</v>
      </c>
      <c r="B25" s="54">
        <v>28</v>
      </c>
      <c r="C25" s="54">
        <v>267</v>
      </c>
      <c r="D25" s="54">
        <v>40</v>
      </c>
      <c r="E25" s="54">
        <v>608</v>
      </c>
      <c r="F25" s="54">
        <v>39</v>
      </c>
      <c r="G25" s="54">
        <v>657</v>
      </c>
      <c r="H25" s="165">
        <v>36</v>
      </c>
      <c r="I25" s="165">
        <v>569</v>
      </c>
    </row>
    <row r="26" spans="1:9" ht="16.5" customHeight="1">
      <c r="A26" s="50" t="s">
        <v>97</v>
      </c>
      <c r="B26" s="55">
        <v>189</v>
      </c>
      <c r="C26" s="55">
        <v>1123</v>
      </c>
      <c r="D26" s="55">
        <v>192</v>
      </c>
      <c r="E26" s="55">
        <v>1272</v>
      </c>
      <c r="F26" s="55">
        <v>187</v>
      </c>
      <c r="G26" s="55">
        <v>1364</v>
      </c>
      <c r="H26" s="166">
        <v>193</v>
      </c>
      <c r="I26" s="166">
        <v>1446</v>
      </c>
    </row>
    <row r="27" ht="16.5" customHeight="1">
      <c r="A27" s="53" t="s">
        <v>152</v>
      </c>
    </row>
    <row r="28" ht="16.5" customHeight="1">
      <c r="A28" s="53" t="s">
        <v>153</v>
      </c>
    </row>
    <row r="29" ht="16.5" customHeight="1">
      <c r="A29" s="53" t="s">
        <v>154</v>
      </c>
    </row>
    <row r="30" spans="1:2" ht="16.5" customHeight="1">
      <c r="A30" s="53" t="s">
        <v>224</v>
      </c>
      <c r="B30" s="132"/>
    </row>
  </sheetData>
  <sheetProtection/>
  <mergeCells count="8">
    <mergeCell ref="H2:I2"/>
    <mergeCell ref="H3:I3"/>
    <mergeCell ref="B2:C2"/>
    <mergeCell ref="B3:C3"/>
    <mergeCell ref="D2:E2"/>
    <mergeCell ref="F2:G2"/>
    <mergeCell ref="D3:E3"/>
    <mergeCell ref="F3:G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F19"/>
  <sheetViews>
    <sheetView zoomScalePageLayoutView="0" workbookViewId="0" topLeftCell="A1">
      <selection activeCell="C1" sqref="C1:F16384"/>
    </sheetView>
  </sheetViews>
  <sheetFormatPr defaultColWidth="9.140625" defaultRowHeight="15"/>
  <cols>
    <col min="1" max="1" width="5.8515625" style="1" customWidth="1"/>
    <col min="2" max="2" width="9.7109375" style="1" customWidth="1"/>
    <col min="3" max="6" width="11.7109375" style="1" customWidth="1"/>
    <col min="7" max="8" width="9.00390625" style="1" customWidth="1"/>
    <col min="9" max="9" width="8.421875" style="1" customWidth="1"/>
    <col min="10" max="16384" width="9.00390625" style="1" customWidth="1"/>
  </cols>
  <sheetData>
    <row r="1" ht="18" customHeight="1">
      <c r="A1" s="20" t="s">
        <v>74</v>
      </c>
    </row>
    <row r="2" ht="18" customHeight="1"/>
    <row r="3" spans="1:6" ht="18" customHeight="1">
      <c r="A3" s="248" t="s">
        <v>239</v>
      </c>
      <c r="B3" s="249"/>
      <c r="C3" s="18" t="s">
        <v>28</v>
      </c>
      <c r="D3" s="18" t="s">
        <v>27</v>
      </c>
      <c r="E3" s="18" t="s">
        <v>26</v>
      </c>
      <c r="F3" s="18" t="s">
        <v>25</v>
      </c>
    </row>
    <row r="4" spans="1:6" ht="18" customHeight="1">
      <c r="A4" s="250"/>
      <c r="B4" s="251"/>
      <c r="C4" s="19" t="s">
        <v>24</v>
      </c>
      <c r="D4" s="19"/>
      <c r="E4" s="19"/>
      <c r="F4" s="19" t="s">
        <v>23</v>
      </c>
    </row>
    <row r="5" spans="1:6" ht="18" customHeight="1">
      <c r="A5" s="252"/>
      <c r="B5" s="253"/>
      <c r="C5" s="21" t="s">
        <v>22</v>
      </c>
      <c r="D5" s="21" t="s">
        <v>21</v>
      </c>
      <c r="E5" s="21" t="s">
        <v>20</v>
      </c>
      <c r="F5" s="21" t="s">
        <v>19</v>
      </c>
    </row>
    <row r="6" spans="1:6" ht="18" customHeight="1">
      <c r="A6" s="3">
        <v>2007</v>
      </c>
      <c r="B6" s="116" t="s">
        <v>156</v>
      </c>
      <c r="C6" s="10">
        <v>933</v>
      </c>
      <c r="D6" s="11">
        <v>7341</v>
      </c>
      <c r="E6" s="11">
        <v>163556</v>
      </c>
      <c r="F6" s="11">
        <v>16901350</v>
      </c>
    </row>
    <row r="7" spans="1:6" ht="18" customHeight="1">
      <c r="A7" s="3">
        <v>2012</v>
      </c>
      <c r="B7" s="3">
        <v>24</v>
      </c>
      <c r="C7" s="10">
        <v>888</v>
      </c>
      <c r="D7" s="11">
        <v>7126</v>
      </c>
      <c r="E7" s="11">
        <v>126959</v>
      </c>
      <c r="F7" s="11">
        <v>13870100</v>
      </c>
    </row>
    <row r="8" spans="1:6" ht="18" customHeight="1">
      <c r="A8" s="3">
        <v>2014</v>
      </c>
      <c r="B8" s="3">
        <v>26</v>
      </c>
      <c r="C8" s="10">
        <v>717</v>
      </c>
      <c r="D8" s="11">
        <v>5658</v>
      </c>
      <c r="E8" s="11">
        <v>130349</v>
      </c>
      <c r="F8" s="11">
        <v>16146900</v>
      </c>
    </row>
    <row r="9" spans="1:6" ht="18" customHeight="1">
      <c r="A9" s="13">
        <v>2016</v>
      </c>
      <c r="B9" s="69">
        <v>28</v>
      </c>
      <c r="C9" s="10">
        <v>746</v>
      </c>
      <c r="D9" s="14">
        <v>6208</v>
      </c>
      <c r="E9" s="14">
        <v>133304</v>
      </c>
      <c r="F9" s="14">
        <v>17856600</v>
      </c>
    </row>
    <row r="10" spans="1:6" ht="18" customHeight="1">
      <c r="A10" s="121">
        <v>2021</v>
      </c>
      <c r="B10" s="122" t="s">
        <v>155</v>
      </c>
      <c r="C10" s="133">
        <v>733</v>
      </c>
      <c r="D10" s="133">
        <v>6599</v>
      </c>
      <c r="E10" s="133">
        <v>131593</v>
      </c>
      <c r="F10" s="133">
        <v>22496400</v>
      </c>
    </row>
    <row r="11" spans="1:6" ht="18" customHeight="1">
      <c r="A11" s="13"/>
      <c r="B11" s="71"/>
      <c r="C11" s="14"/>
      <c r="D11" s="14"/>
      <c r="E11" s="14"/>
      <c r="F11" s="14"/>
    </row>
    <row r="12" spans="1:2" ht="18" customHeight="1">
      <c r="A12" s="1" t="s">
        <v>16</v>
      </c>
      <c r="B12" s="20" t="s">
        <v>15</v>
      </c>
    </row>
    <row r="13" ht="18" customHeight="1">
      <c r="B13" s="20" t="s">
        <v>14</v>
      </c>
    </row>
    <row r="14" ht="18" customHeight="1">
      <c r="B14" s="16" t="s">
        <v>13</v>
      </c>
    </row>
    <row r="15" ht="18" customHeight="1">
      <c r="B15" s="20" t="s">
        <v>12</v>
      </c>
    </row>
    <row r="16" spans="1:2" ht="18" customHeight="1">
      <c r="A16" s="1" t="s">
        <v>8</v>
      </c>
      <c r="B16" s="1" t="s">
        <v>157</v>
      </c>
    </row>
    <row r="17" ht="18" customHeight="1">
      <c r="B17" s="1" t="s">
        <v>158</v>
      </c>
    </row>
    <row r="18" ht="18" customHeight="1">
      <c r="B18" s="117" t="s">
        <v>160</v>
      </c>
    </row>
    <row r="19" ht="18" customHeight="1">
      <c r="B19" s="117" t="s">
        <v>159</v>
      </c>
    </row>
  </sheetData>
  <sheetProtection/>
  <mergeCells count="1">
    <mergeCell ref="A3:B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Q24"/>
  <sheetViews>
    <sheetView zoomScale="90" zoomScaleNormal="90" zoomScalePageLayoutView="0" workbookViewId="0" topLeftCell="A1">
      <selection activeCell="N2" sqref="N2:N3"/>
    </sheetView>
  </sheetViews>
  <sheetFormatPr defaultColWidth="9.140625" defaultRowHeight="15"/>
  <cols>
    <col min="1" max="1" width="7.421875" style="1" customWidth="1"/>
    <col min="2" max="2" width="8.57421875" style="1" customWidth="1"/>
    <col min="3" max="10" width="8.28125" style="1" customWidth="1"/>
    <col min="11" max="11" width="9.57421875" style="1" customWidth="1"/>
    <col min="12" max="13" width="7.00390625" style="1" customWidth="1"/>
    <col min="14" max="17" width="11.7109375" style="1" customWidth="1"/>
    <col min="18" max="16384" width="9.00390625" style="1" customWidth="1"/>
  </cols>
  <sheetData>
    <row r="1" ht="18" customHeight="1">
      <c r="A1" s="20" t="s">
        <v>108</v>
      </c>
    </row>
    <row r="2" spans="1:17" ht="18" customHeight="1">
      <c r="A2" s="17"/>
      <c r="B2" s="17"/>
      <c r="C2" s="215" t="s">
        <v>48</v>
      </c>
      <c r="D2" s="216"/>
      <c r="E2" s="216"/>
      <c r="F2" s="216"/>
      <c r="G2" s="216"/>
      <c r="H2" s="216"/>
      <c r="I2" s="216"/>
      <c r="J2" s="217"/>
      <c r="K2" s="206" t="s">
        <v>47</v>
      </c>
      <c r="L2" s="18"/>
      <c r="M2" s="74"/>
      <c r="N2" s="207" t="s">
        <v>46</v>
      </c>
      <c r="O2" s="209" t="s">
        <v>45</v>
      </c>
      <c r="P2" s="25" t="s">
        <v>44</v>
      </c>
      <c r="Q2" s="17" t="s">
        <v>43</v>
      </c>
    </row>
    <row r="3" spans="1:17" ht="18" customHeight="1">
      <c r="A3" s="250" t="s">
        <v>119</v>
      </c>
      <c r="B3" s="251"/>
      <c r="C3" s="257" t="s">
        <v>42</v>
      </c>
      <c r="D3" s="258"/>
      <c r="E3" s="259"/>
      <c r="F3" s="215" t="s">
        <v>41</v>
      </c>
      <c r="G3" s="216"/>
      <c r="H3" s="216"/>
      <c r="I3" s="216"/>
      <c r="J3" s="217"/>
      <c r="K3" s="19"/>
      <c r="L3" s="255" t="s">
        <v>120</v>
      </c>
      <c r="M3" s="256"/>
      <c r="N3" s="208" t="s">
        <v>40</v>
      </c>
      <c r="O3" s="210" t="s">
        <v>39</v>
      </c>
      <c r="P3" s="24" t="s">
        <v>38</v>
      </c>
      <c r="Q3" s="15" t="s">
        <v>37</v>
      </c>
    </row>
    <row r="4" spans="1:17" ht="18" customHeight="1">
      <c r="A4" s="2"/>
      <c r="B4" s="2"/>
      <c r="C4" s="198" t="s">
        <v>240</v>
      </c>
      <c r="D4" s="199" t="s">
        <v>241</v>
      </c>
      <c r="E4" s="199" t="s">
        <v>242</v>
      </c>
      <c r="F4" s="200" t="s">
        <v>243</v>
      </c>
      <c r="G4" s="200" t="s">
        <v>244</v>
      </c>
      <c r="H4" s="200" t="s">
        <v>245</v>
      </c>
      <c r="I4" s="200" t="s">
        <v>246</v>
      </c>
      <c r="J4" s="201" t="s">
        <v>247</v>
      </c>
      <c r="K4" s="21" t="s">
        <v>36</v>
      </c>
      <c r="L4" s="21"/>
      <c r="M4" s="75"/>
      <c r="N4" s="75" t="s">
        <v>19</v>
      </c>
      <c r="O4" s="23" t="s">
        <v>19</v>
      </c>
      <c r="P4" s="23" t="s">
        <v>19</v>
      </c>
      <c r="Q4" s="22" t="s">
        <v>19</v>
      </c>
    </row>
    <row r="5" spans="1:17" ht="18" customHeight="1">
      <c r="A5" s="3">
        <v>2007</v>
      </c>
      <c r="B5" s="202" t="s">
        <v>248</v>
      </c>
      <c r="C5" s="10">
        <v>273</v>
      </c>
      <c r="D5" s="11">
        <v>256</v>
      </c>
      <c r="E5" s="11">
        <v>17</v>
      </c>
      <c r="F5" s="11">
        <v>93</v>
      </c>
      <c r="G5" s="11">
        <v>63</v>
      </c>
      <c r="H5" s="11">
        <v>46</v>
      </c>
      <c r="I5" s="11">
        <v>64</v>
      </c>
      <c r="J5" s="11">
        <v>7</v>
      </c>
      <c r="K5" s="11">
        <v>12830</v>
      </c>
      <c r="L5" s="72">
        <v>2006</v>
      </c>
      <c r="M5" s="73" t="s">
        <v>35</v>
      </c>
      <c r="N5" s="11">
        <v>4789018</v>
      </c>
      <c r="O5" s="11">
        <v>66912450</v>
      </c>
      <c r="P5" s="11">
        <v>85633658</v>
      </c>
      <c r="Q5" s="11">
        <v>18393633</v>
      </c>
    </row>
    <row r="6" spans="1:17" ht="18" customHeight="1">
      <c r="A6" s="3">
        <v>2008</v>
      </c>
      <c r="B6" s="3">
        <v>20</v>
      </c>
      <c r="C6" s="10">
        <v>276</v>
      </c>
      <c r="D6" s="11">
        <v>253</v>
      </c>
      <c r="E6" s="11">
        <v>23</v>
      </c>
      <c r="F6" s="11">
        <v>103</v>
      </c>
      <c r="G6" s="11">
        <v>63</v>
      </c>
      <c r="H6" s="11">
        <v>42</v>
      </c>
      <c r="I6" s="11">
        <v>61</v>
      </c>
      <c r="J6" s="11">
        <v>7</v>
      </c>
      <c r="K6" s="11">
        <v>11494</v>
      </c>
      <c r="L6" s="72">
        <v>2007</v>
      </c>
      <c r="M6" s="73" t="s">
        <v>18</v>
      </c>
      <c r="N6" s="11">
        <v>5136199</v>
      </c>
      <c r="O6" s="11">
        <v>78796931</v>
      </c>
      <c r="P6" s="11">
        <v>95545769</v>
      </c>
      <c r="Q6" s="11">
        <v>16407045</v>
      </c>
    </row>
    <row r="7" spans="1:17" ht="18" customHeight="1">
      <c r="A7" s="3">
        <v>2009</v>
      </c>
      <c r="B7" s="3">
        <v>21</v>
      </c>
      <c r="C7" s="10">
        <v>245</v>
      </c>
      <c r="D7" s="11">
        <v>229</v>
      </c>
      <c r="E7" s="11">
        <v>16</v>
      </c>
      <c r="F7" s="11">
        <v>85</v>
      </c>
      <c r="G7" s="11">
        <v>59</v>
      </c>
      <c r="H7" s="11">
        <v>38</v>
      </c>
      <c r="I7" s="11">
        <v>58</v>
      </c>
      <c r="J7" s="11">
        <v>5</v>
      </c>
      <c r="K7" s="11">
        <v>9072</v>
      </c>
      <c r="L7" s="72">
        <v>2008</v>
      </c>
      <c r="M7" s="73" t="s">
        <v>34</v>
      </c>
      <c r="N7" s="11">
        <v>4810794</v>
      </c>
      <c r="O7" s="11">
        <v>68584713</v>
      </c>
      <c r="P7" s="11">
        <v>81144925</v>
      </c>
      <c r="Q7" s="11">
        <v>12112910</v>
      </c>
    </row>
    <row r="8" spans="1:17" ht="18" customHeight="1">
      <c r="A8" s="3">
        <v>2010</v>
      </c>
      <c r="B8" s="3">
        <v>22</v>
      </c>
      <c r="C8" s="10">
        <v>238</v>
      </c>
      <c r="D8" s="11">
        <v>223</v>
      </c>
      <c r="E8" s="11">
        <v>15</v>
      </c>
      <c r="F8" s="11">
        <v>83</v>
      </c>
      <c r="G8" s="11">
        <v>51</v>
      </c>
      <c r="H8" s="11">
        <v>43</v>
      </c>
      <c r="I8" s="11">
        <v>57</v>
      </c>
      <c r="J8" s="11">
        <v>4</v>
      </c>
      <c r="K8" s="11">
        <v>8623</v>
      </c>
      <c r="L8" s="72">
        <v>2009</v>
      </c>
      <c r="M8" s="73" t="s">
        <v>11</v>
      </c>
      <c r="N8" s="11">
        <v>3794616</v>
      </c>
      <c r="O8" s="11">
        <v>23992612</v>
      </c>
      <c r="P8" s="11">
        <v>62283914</v>
      </c>
      <c r="Q8" s="11">
        <v>36581046</v>
      </c>
    </row>
    <row r="9" spans="1:17" ht="18" customHeight="1">
      <c r="A9" s="3">
        <v>2011</v>
      </c>
      <c r="B9" s="3">
        <v>23</v>
      </c>
      <c r="C9" s="10">
        <v>237</v>
      </c>
      <c r="D9" s="11">
        <v>218</v>
      </c>
      <c r="E9" s="11">
        <v>19</v>
      </c>
      <c r="F9" s="11">
        <v>94</v>
      </c>
      <c r="G9" s="11">
        <v>54</v>
      </c>
      <c r="H9" s="11">
        <v>31</v>
      </c>
      <c r="I9" s="11">
        <v>53</v>
      </c>
      <c r="J9" s="11">
        <v>5</v>
      </c>
      <c r="K9" s="11">
        <v>8225</v>
      </c>
      <c r="L9" s="72">
        <v>2010</v>
      </c>
      <c r="M9" s="73" t="s">
        <v>33</v>
      </c>
      <c r="N9" s="11">
        <v>3687960</v>
      </c>
      <c r="O9" s="11">
        <v>24756242</v>
      </c>
      <c r="P9" s="11">
        <v>75904143</v>
      </c>
      <c r="Q9" s="11">
        <v>48839929</v>
      </c>
    </row>
    <row r="10" spans="1:17" ht="18" customHeight="1">
      <c r="A10" s="3">
        <v>2012</v>
      </c>
      <c r="B10" s="3">
        <v>24</v>
      </c>
      <c r="C10" s="10">
        <v>225</v>
      </c>
      <c r="D10" s="11">
        <v>212</v>
      </c>
      <c r="E10" s="11">
        <v>13</v>
      </c>
      <c r="F10" s="11">
        <v>79</v>
      </c>
      <c r="G10" s="11">
        <v>58</v>
      </c>
      <c r="H10" s="11">
        <v>25</v>
      </c>
      <c r="I10" s="11">
        <v>58</v>
      </c>
      <c r="J10" s="11">
        <v>5</v>
      </c>
      <c r="K10" s="11">
        <v>9842</v>
      </c>
      <c r="L10" s="72">
        <v>2011</v>
      </c>
      <c r="M10" s="73" t="s">
        <v>10</v>
      </c>
      <c r="N10" s="11">
        <v>3612066</v>
      </c>
      <c r="O10" s="11">
        <v>20303224</v>
      </c>
      <c r="P10" s="11">
        <v>64769678</v>
      </c>
      <c r="Q10" s="11">
        <v>44200383</v>
      </c>
    </row>
    <row r="11" spans="1:17" ht="18" customHeight="1">
      <c r="A11" s="3">
        <v>2013</v>
      </c>
      <c r="B11" s="3">
        <v>25</v>
      </c>
      <c r="C11" s="10">
        <v>218</v>
      </c>
      <c r="D11" s="11">
        <v>206</v>
      </c>
      <c r="E11" s="11">
        <v>12</v>
      </c>
      <c r="F11" s="11">
        <v>73</v>
      </c>
      <c r="G11" s="11">
        <v>57</v>
      </c>
      <c r="H11" s="11">
        <v>24</v>
      </c>
      <c r="I11" s="11">
        <v>57</v>
      </c>
      <c r="J11" s="11">
        <v>7</v>
      </c>
      <c r="K11" s="11">
        <v>10191</v>
      </c>
      <c r="L11" s="72">
        <v>2012</v>
      </c>
      <c r="M11" s="73" t="s">
        <v>17</v>
      </c>
      <c r="N11" s="11">
        <v>4566183</v>
      </c>
      <c r="O11" s="11">
        <v>27838975</v>
      </c>
      <c r="P11" s="11">
        <v>39051372</v>
      </c>
      <c r="Q11" s="11">
        <v>10859742</v>
      </c>
    </row>
    <row r="12" spans="1:17" ht="18" customHeight="1">
      <c r="A12" s="13">
        <v>2014</v>
      </c>
      <c r="B12" s="3">
        <v>26</v>
      </c>
      <c r="C12" s="10">
        <v>218</v>
      </c>
      <c r="D12" s="14">
        <v>204</v>
      </c>
      <c r="E12" s="14">
        <v>14</v>
      </c>
      <c r="F12" s="14">
        <v>75</v>
      </c>
      <c r="G12" s="14">
        <v>47</v>
      </c>
      <c r="H12" s="14">
        <v>32</v>
      </c>
      <c r="I12" s="14">
        <v>57</v>
      </c>
      <c r="J12" s="14">
        <v>7</v>
      </c>
      <c r="K12" s="14">
        <v>10399</v>
      </c>
      <c r="L12" s="72">
        <v>2013</v>
      </c>
      <c r="M12" s="73" t="s">
        <v>32</v>
      </c>
      <c r="N12" s="11">
        <v>4855131</v>
      </c>
      <c r="O12" s="11">
        <v>28074185</v>
      </c>
      <c r="P12" s="11">
        <v>39997173</v>
      </c>
      <c r="Q12" s="14">
        <v>11414204</v>
      </c>
    </row>
    <row r="13" spans="1:17" s="15" customFormat="1" ht="18" customHeight="1">
      <c r="A13" s="3">
        <v>2015</v>
      </c>
      <c r="B13" s="104">
        <v>27</v>
      </c>
      <c r="C13" s="68" t="s">
        <v>29</v>
      </c>
      <c r="D13" s="68" t="s">
        <v>30</v>
      </c>
      <c r="E13" s="68" t="s">
        <v>29</v>
      </c>
      <c r="F13" s="68" t="s">
        <v>29</v>
      </c>
      <c r="G13" s="68" t="s">
        <v>29</v>
      </c>
      <c r="H13" s="68" t="s">
        <v>29</v>
      </c>
      <c r="I13" s="68" t="s">
        <v>29</v>
      </c>
      <c r="J13" s="68" t="s">
        <v>29</v>
      </c>
      <c r="K13" s="68" t="s">
        <v>29</v>
      </c>
      <c r="L13" s="72">
        <v>2014</v>
      </c>
      <c r="M13" s="73" t="s">
        <v>9</v>
      </c>
      <c r="N13" s="14">
        <v>4984587</v>
      </c>
      <c r="O13" s="14">
        <v>27827299</v>
      </c>
      <c r="P13" s="14">
        <v>39830404</v>
      </c>
      <c r="Q13" s="14">
        <v>11366242</v>
      </c>
    </row>
    <row r="14" spans="1:17" s="15" customFormat="1" ht="18" customHeight="1">
      <c r="A14" s="13">
        <v>2016</v>
      </c>
      <c r="B14" s="104">
        <v>28</v>
      </c>
      <c r="C14" s="14">
        <v>213</v>
      </c>
      <c r="D14" s="68" t="s">
        <v>113</v>
      </c>
      <c r="E14" s="68" t="s">
        <v>113</v>
      </c>
      <c r="F14" s="14">
        <v>64</v>
      </c>
      <c r="G14" s="14">
        <v>47</v>
      </c>
      <c r="H14" s="14">
        <v>34</v>
      </c>
      <c r="I14" s="14">
        <v>54</v>
      </c>
      <c r="J14" s="14">
        <v>11</v>
      </c>
      <c r="K14" s="14">
        <v>10825</v>
      </c>
      <c r="L14" s="72">
        <v>2015</v>
      </c>
      <c r="M14" s="69" t="s">
        <v>31</v>
      </c>
      <c r="N14" s="14">
        <v>5322050</v>
      </c>
      <c r="O14" s="14">
        <v>31321311</v>
      </c>
      <c r="P14" s="14">
        <v>45121128</v>
      </c>
      <c r="Q14" s="14">
        <v>13046725</v>
      </c>
    </row>
    <row r="15" spans="1:17" s="15" customFormat="1" ht="18" customHeight="1">
      <c r="A15" s="3">
        <v>2017</v>
      </c>
      <c r="B15" s="104">
        <v>29</v>
      </c>
      <c r="C15" s="14">
        <v>210</v>
      </c>
      <c r="D15" s="181">
        <v>201</v>
      </c>
      <c r="E15" s="181">
        <v>9</v>
      </c>
      <c r="F15" s="14">
        <v>64</v>
      </c>
      <c r="G15" s="14">
        <v>47</v>
      </c>
      <c r="H15" s="14">
        <v>34</v>
      </c>
      <c r="I15" s="14">
        <v>54</v>
      </c>
      <c r="J15" s="14">
        <v>11</v>
      </c>
      <c r="K15" s="14">
        <v>11328</v>
      </c>
      <c r="L15" s="72">
        <v>2016</v>
      </c>
      <c r="M15" s="69" t="s">
        <v>114</v>
      </c>
      <c r="N15" s="14">
        <v>5420360</v>
      </c>
      <c r="O15" s="14">
        <v>29266211</v>
      </c>
      <c r="P15" s="14">
        <v>43145118</v>
      </c>
      <c r="Q15" s="14">
        <v>13136920</v>
      </c>
    </row>
    <row r="16" spans="1:17" s="15" customFormat="1" ht="18" customHeight="1">
      <c r="A16" s="13">
        <v>2018</v>
      </c>
      <c r="B16" s="104">
        <v>30</v>
      </c>
      <c r="C16" s="14">
        <v>207</v>
      </c>
      <c r="D16" s="181">
        <v>197</v>
      </c>
      <c r="E16" s="181">
        <v>10</v>
      </c>
      <c r="F16" s="14">
        <v>56</v>
      </c>
      <c r="G16" s="14">
        <v>49</v>
      </c>
      <c r="H16" s="14">
        <v>38</v>
      </c>
      <c r="I16" s="14">
        <v>53</v>
      </c>
      <c r="J16" s="14">
        <v>11</v>
      </c>
      <c r="K16" s="14">
        <v>11653</v>
      </c>
      <c r="L16" s="72">
        <v>2017</v>
      </c>
      <c r="M16" s="69" t="s">
        <v>115</v>
      </c>
      <c r="N16" s="14">
        <v>5583050</v>
      </c>
      <c r="O16" s="14">
        <v>33279584</v>
      </c>
      <c r="P16" s="14">
        <v>47103243</v>
      </c>
      <c r="Q16" s="14">
        <v>13205165</v>
      </c>
    </row>
    <row r="17" spans="1:17" s="15" customFormat="1" ht="18" customHeight="1">
      <c r="A17" s="13">
        <v>2019</v>
      </c>
      <c r="B17" s="203" t="s">
        <v>161</v>
      </c>
      <c r="C17" s="10">
        <v>205</v>
      </c>
      <c r="D17" s="181">
        <v>197</v>
      </c>
      <c r="E17" s="181">
        <v>8</v>
      </c>
      <c r="F17" s="14">
        <v>53</v>
      </c>
      <c r="G17" s="14">
        <v>50</v>
      </c>
      <c r="H17" s="14">
        <v>38</v>
      </c>
      <c r="I17" s="14">
        <v>53</v>
      </c>
      <c r="J17" s="14">
        <v>11</v>
      </c>
      <c r="K17" s="14">
        <v>11529</v>
      </c>
      <c r="L17" s="72">
        <v>2018</v>
      </c>
      <c r="M17" s="69" t="s">
        <v>116</v>
      </c>
      <c r="N17" s="14">
        <v>5605017</v>
      </c>
      <c r="O17" s="14">
        <v>32682509</v>
      </c>
      <c r="P17" s="14">
        <v>51026544</v>
      </c>
      <c r="Q17" s="14">
        <v>17505116</v>
      </c>
    </row>
    <row r="18" spans="1:17" s="33" customFormat="1" ht="18" customHeight="1">
      <c r="A18" s="32">
        <v>2020</v>
      </c>
      <c r="B18" s="183">
        <v>2</v>
      </c>
      <c r="C18" s="106">
        <v>206</v>
      </c>
      <c r="D18" s="182">
        <v>199</v>
      </c>
      <c r="E18" s="182">
        <v>7</v>
      </c>
      <c r="F18" s="106">
        <v>54</v>
      </c>
      <c r="G18" s="106">
        <v>48</v>
      </c>
      <c r="H18" s="106">
        <v>36</v>
      </c>
      <c r="I18" s="106">
        <v>57</v>
      </c>
      <c r="J18" s="106">
        <v>11</v>
      </c>
      <c r="K18" s="109">
        <v>11297</v>
      </c>
      <c r="L18" s="32">
        <v>2019</v>
      </c>
      <c r="M18" s="108" t="s">
        <v>117</v>
      </c>
      <c r="N18" s="106">
        <v>5564765</v>
      </c>
      <c r="O18" s="106">
        <v>30252759</v>
      </c>
      <c r="P18" s="106">
        <v>45925924</v>
      </c>
      <c r="Q18" s="106">
        <v>14928885</v>
      </c>
    </row>
    <row r="19" spans="1:17" s="33" customFormat="1" ht="18" customHeight="1">
      <c r="A19" s="32">
        <v>2021</v>
      </c>
      <c r="B19" s="183">
        <v>3</v>
      </c>
      <c r="C19" s="106">
        <v>212</v>
      </c>
      <c r="D19" s="107" t="s">
        <v>113</v>
      </c>
      <c r="E19" s="107" t="s">
        <v>113</v>
      </c>
      <c r="F19" s="182">
        <v>62</v>
      </c>
      <c r="G19" s="182">
        <v>56</v>
      </c>
      <c r="H19" s="182">
        <v>26</v>
      </c>
      <c r="I19" s="182">
        <v>57</v>
      </c>
      <c r="J19" s="106">
        <v>11</v>
      </c>
      <c r="K19" s="109">
        <v>11224</v>
      </c>
      <c r="L19" s="32">
        <v>2020</v>
      </c>
      <c r="M19" s="108" t="s">
        <v>149</v>
      </c>
      <c r="N19" s="106">
        <v>5516886</v>
      </c>
      <c r="O19" s="106">
        <v>28042739</v>
      </c>
      <c r="P19" s="106">
        <v>39819951</v>
      </c>
      <c r="Q19" s="106">
        <v>10915561</v>
      </c>
    </row>
    <row r="20" spans="1:17" s="33" customFormat="1" ht="18" customHeight="1">
      <c r="A20" s="121">
        <v>2022</v>
      </c>
      <c r="B20" s="176">
        <v>4</v>
      </c>
      <c r="C20" s="103">
        <v>248</v>
      </c>
      <c r="D20" s="102" t="s">
        <v>113</v>
      </c>
      <c r="E20" s="102" t="s">
        <v>113</v>
      </c>
      <c r="F20" s="102" t="s">
        <v>113</v>
      </c>
      <c r="G20" s="102" t="s">
        <v>113</v>
      </c>
      <c r="H20" s="102" t="s">
        <v>113</v>
      </c>
      <c r="I20" s="177">
        <v>59</v>
      </c>
      <c r="J20" s="103">
        <v>10</v>
      </c>
      <c r="K20" s="110">
        <v>11697</v>
      </c>
      <c r="L20" s="121">
        <v>2021</v>
      </c>
      <c r="M20" s="122" t="s">
        <v>257</v>
      </c>
      <c r="N20" s="103">
        <v>5573468</v>
      </c>
      <c r="O20" s="103">
        <v>30941424</v>
      </c>
      <c r="P20" s="103">
        <v>46949368</v>
      </c>
      <c r="Q20" s="103">
        <v>14983849</v>
      </c>
    </row>
    <row r="21" spans="1:17" s="33" customFormat="1" ht="18" customHeight="1">
      <c r="A21" s="32"/>
      <c r="B21" s="105"/>
      <c r="C21" s="106"/>
      <c r="D21" s="107"/>
      <c r="E21" s="107"/>
      <c r="F21" s="106"/>
      <c r="G21" s="106"/>
      <c r="H21" s="106"/>
      <c r="I21" s="106"/>
      <c r="J21" s="106"/>
      <c r="K21" s="106"/>
      <c r="L21" s="32"/>
      <c r="M21" s="105"/>
      <c r="N21" s="106"/>
      <c r="O21" s="106"/>
      <c r="P21" s="106"/>
      <c r="Q21" s="106"/>
    </row>
    <row r="22" spans="1:17" ht="18" customHeight="1">
      <c r="A22" s="254" t="s">
        <v>254</v>
      </c>
      <c r="B22" s="254"/>
      <c r="C22" s="254"/>
      <c r="D22" s="254"/>
      <c r="E22" s="254"/>
      <c r="F22" s="254"/>
      <c r="G22" s="254"/>
      <c r="H22" s="254"/>
      <c r="I22" s="254"/>
      <c r="J22" s="254"/>
      <c r="K22" s="254"/>
      <c r="L22" s="254"/>
      <c r="M22" s="254"/>
      <c r="N22" s="254"/>
      <c r="O22" s="254"/>
      <c r="P22" s="254"/>
      <c r="Q22" s="254"/>
    </row>
    <row r="23" spans="1:17" ht="18" customHeight="1">
      <c r="A23" s="254" t="s">
        <v>255</v>
      </c>
      <c r="B23" s="254"/>
      <c r="C23" s="254"/>
      <c r="D23" s="254"/>
      <c r="E23" s="254"/>
      <c r="F23" s="254"/>
      <c r="G23" s="254"/>
      <c r="H23" s="254"/>
      <c r="I23" s="254"/>
      <c r="J23" s="254"/>
      <c r="K23" s="254"/>
      <c r="L23" s="254"/>
      <c r="M23" s="254"/>
      <c r="N23" s="254"/>
      <c r="O23" s="254"/>
      <c r="P23" s="254"/>
      <c r="Q23" s="254"/>
    </row>
    <row r="24" ht="18" customHeight="1">
      <c r="A24" s="70" t="s">
        <v>118</v>
      </c>
    </row>
  </sheetData>
  <sheetProtection/>
  <mergeCells count="7">
    <mergeCell ref="A23:Q23"/>
    <mergeCell ref="C2:J2"/>
    <mergeCell ref="A3:B3"/>
    <mergeCell ref="L3:M3"/>
    <mergeCell ref="C3:E3"/>
    <mergeCell ref="F3:J3"/>
    <mergeCell ref="A22:Q22"/>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89"/>
  <sheetViews>
    <sheetView zoomScalePageLayoutView="0" workbookViewId="0" topLeftCell="A1">
      <selection activeCell="D8" sqref="D8"/>
    </sheetView>
  </sheetViews>
  <sheetFormatPr defaultColWidth="9.140625" defaultRowHeight="15"/>
  <cols>
    <col min="1" max="1" width="30.57421875" style="1" customWidth="1"/>
    <col min="2" max="2" width="14.57421875" style="1" customWidth="1"/>
    <col min="3" max="10" width="13.421875" style="1" customWidth="1"/>
    <col min="11" max="11" width="12.421875" style="1" customWidth="1"/>
    <col min="12" max="12" width="15.00390625" style="1" customWidth="1"/>
    <col min="13" max="16384" width="9.00390625" style="1" customWidth="1"/>
  </cols>
  <sheetData>
    <row r="1" spans="1:11" ht="15">
      <c r="A1" s="149" t="s">
        <v>105</v>
      </c>
      <c r="B1" s="149"/>
      <c r="C1" s="149"/>
      <c r="D1" s="34"/>
      <c r="E1" s="34"/>
      <c r="F1" s="34"/>
      <c r="G1" s="34"/>
      <c r="H1" s="34"/>
      <c r="I1" s="34"/>
      <c r="J1" s="34"/>
      <c r="K1" s="58"/>
    </row>
    <row r="2" spans="1:11" ht="15">
      <c r="A2" s="34"/>
      <c r="B2" s="34"/>
      <c r="C2" s="34"/>
      <c r="D2" s="34"/>
      <c r="E2" s="34"/>
      <c r="F2" s="34"/>
      <c r="G2" s="34"/>
      <c r="H2" s="34"/>
      <c r="I2" s="34"/>
      <c r="J2" s="34"/>
      <c r="K2" s="58"/>
    </row>
    <row r="3" spans="1:13" ht="15">
      <c r="A3" s="136"/>
      <c r="B3" s="137" t="s">
        <v>187</v>
      </c>
      <c r="C3" s="267" t="s">
        <v>232</v>
      </c>
      <c r="D3" s="268"/>
      <c r="E3" s="267" t="s">
        <v>162</v>
      </c>
      <c r="F3" s="268"/>
      <c r="G3" s="267" t="s">
        <v>172</v>
      </c>
      <c r="H3" s="268"/>
      <c r="I3" s="271" t="s">
        <v>227</v>
      </c>
      <c r="J3" s="271"/>
      <c r="K3" s="250"/>
      <c r="L3" s="260"/>
      <c r="M3" s="15"/>
    </row>
    <row r="4" spans="1:12" ht="28.5">
      <c r="A4" s="135"/>
      <c r="B4" s="138"/>
      <c r="C4" s="35" t="s">
        <v>188</v>
      </c>
      <c r="D4" s="171" t="s">
        <v>249</v>
      </c>
      <c r="E4" s="35" t="s">
        <v>188</v>
      </c>
      <c r="F4" s="171" t="s">
        <v>249</v>
      </c>
      <c r="G4" s="35" t="s">
        <v>188</v>
      </c>
      <c r="H4" s="171" t="s">
        <v>249</v>
      </c>
      <c r="I4" s="35" t="s">
        <v>188</v>
      </c>
      <c r="J4" s="184" t="s">
        <v>250</v>
      </c>
      <c r="K4" s="185"/>
      <c r="L4" s="186"/>
    </row>
    <row r="5" spans="1:12" ht="17.25" customHeight="1">
      <c r="A5" s="261" t="s">
        <v>189</v>
      </c>
      <c r="B5" s="139" t="s">
        <v>190</v>
      </c>
      <c r="C5" s="11">
        <v>320170000</v>
      </c>
      <c r="D5" s="3">
        <v>2.2</v>
      </c>
      <c r="E5" s="76">
        <v>371029000</v>
      </c>
      <c r="F5" s="193">
        <f aca="true" t="shared" si="0" ref="F5:F10">(E5-C5)/C5*100</f>
        <v>15.884998594496674</v>
      </c>
      <c r="G5" s="76">
        <v>333061000</v>
      </c>
      <c r="H5" s="147">
        <f aca="true" t="shared" si="1" ref="H5:H10">(G5-E5)/E5*100</f>
        <v>-10.23316236736212</v>
      </c>
      <c r="I5" s="11">
        <v>288927000</v>
      </c>
      <c r="J5" s="191">
        <f aca="true" t="shared" si="2" ref="J5:J10">(I5-G5)/G5*100</f>
        <v>-13.251026088314152</v>
      </c>
      <c r="K5" s="15"/>
      <c r="L5" s="15"/>
    </row>
    <row r="6" spans="1:12" ht="17.25" customHeight="1">
      <c r="A6" s="262"/>
      <c r="B6" s="140" t="s">
        <v>191</v>
      </c>
      <c r="C6" s="11">
        <v>256754000</v>
      </c>
      <c r="D6" s="211">
        <v>3</v>
      </c>
      <c r="E6" s="76">
        <v>263277000</v>
      </c>
      <c r="F6" s="193">
        <f t="shared" si="0"/>
        <v>2.540564119741075</v>
      </c>
      <c r="G6" s="76">
        <v>256059000</v>
      </c>
      <c r="H6" s="147">
        <f t="shared" si="1"/>
        <v>-2.7415991522237038</v>
      </c>
      <c r="I6" s="11">
        <v>240637000</v>
      </c>
      <c r="J6" s="191">
        <f t="shared" si="2"/>
        <v>-6.0228306757427</v>
      </c>
      <c r="K6" s="15"/>
      <c r="L6" s="15"/>
    </row>
    <row r="7" spans="1:12" ht="17.25" customHeight="1">
      <c r="A7" s="263"/>
      <c r="B7" s="141" t="s">
        <v>192</v>
      </c>
      <c r="C7" s="196">
        <f>C6/94952</f>
        <v>2704.0399359676467</v>
      </c>
      <c r="D7" s="197">
        <v>3.3</v>
      </c>
      <c r="E7" s="76">
        <f>E6/94703</f>
        <v>2780.028087811368</v>
      </c>
      <c r="F7" s="193">
        <f t="shared" si="0"/>
        <v>2.8101712120804496</v>
      </c>
      <c r="G7" s="76">
        <f>G6/94463</f>
        <v>2710.680372209225</v>
      </c>
      <c r="H7" s="147">
        <f t="shared" si="1"/>
        <v>-2.4944969407391304</v>
      </c>
      <c r="I7" s="11">
        <f>I6/94222</f>
        <v>2553.9364479633205</v>
      </c>
      <c r="J7" s="190">
        <f t="shared" si="2"/>
        <v>-5.782456900964574</v>
      </c>
      <c r="K7" s="15"/>
      <c r="L7" s="15"/>
    </row>
    <row r="8" spans="1:12" ht="17.25" customHeight="1">
      <c r="A8" s="264" t="s">
        <v>193</v>
      </c>
      <c r="B8" s="139" t="s">
        <v>194</v>
      </c>
      <c r="C8" s="11">
        <v>8543117000</v>
      </c>
      <c r="D8" s="3">
        <v>2.7</v>
      </c>
      <c r="E8" s="77">
        <v>8622416000</v>
      </c>
      <c r="F8" s="194">
        <f t="shared" si="0"/>
        <v>0.9282209291994947</v>
      </c>
      <c r="G8" s="77">
        <v>8471583000</v>
      </c>
      <c r="H8" s="148">
        <f t="shared" si="1"/>
        <v>-1.749312489678067</v>
      </c>
      <c r="I8" s="187">
        <v>8214074000</v>
      </c>
      <c r="J8" s="188">
        <f t="shared" si="2"/>
        <v>-3.0396798331551493</v>
      </c>
      <c r="K8" s="15"/>
      <c r="L8" s="15"/>
    </row>
    <row r="9" spans="1:12" ht="17.25" customHeight="1">
      <c r="A9" s="265"/>
      <c r="B9" s="140" t="s">
        <v>195</v>
      </c>
      <c r="C9" s="11">
        <v>6176005000</v>
      </c>
      <c r="D9" s="3">
        <v>2.2</v>
      </c>
      <c r="E9" s="76">
        <v>6210779000</v>
      </c>
      <c r="F9" s="193">
        <f t="shared" si="0"/>
        <v>0.5630500622975532</v>
      </c>
      <c r="G9" s="76">
        <v>6072094000</v>
      </c>
      <c r="H9" s="147">
        <f t="shared" si="1"/>
        <v>-2.23297270761043</v>
      </c>
      <c r="I9" s="11">
        <v>5710416000</v>
      </c>
      <c r="J9" s="189">
        <f t="shared" si="2"/>
        <v>-5.956396590698365</v>
      </c>
      <c r="K9" s="15"/>
      <c r="L9" s="15"/>
    </row>
    <row r="10" spans="1:12" ht="17.25" customHeight="1">
      <c r="A10" s="266"/>
      <c r="B10" s="141" t="s">
        <v>196</v>
      </c>
      <c r="C10" s="196">
        <v>2966</v>
      </c>
      <c r="D10" s="197">
        <v>2.7</v>
      </c>
      <c r="E10" s="111">
        <v>2997</v>
      </c>
      <c r="F10" s="192">
        <f t="shared" si="0"/>
        <v>1.0451786918408632</v>
      </c>
      <c r="G10" s="111">
        <v>2946</v>
      </c>
      <c r="H10" s="190">
        <f t="shared" si="1"/>
        <v>-1.7017017017017018</v>
      </c>
      <c r="I10" s="133">
        <v>2788</v>
      </c>
      <c r="J10" s="190">
        <f t="shared" si="2"/>
        <v>-5.363204344874406</v>
      </c>
      <c r="K10" s="15"/>
      <c r="L10" s="15"/>
    </row>
    <row r="11" spans="1:11" ht="15">
      <c r="A11" s="150" t="s">
        <v>228</v>
      </c>
      <c r="B11" s="150"/>
      <c r="C11" s="150"/>
      <c r="D11" s="34"/>
      <c r="E11" s="34"/>
      <c r="F11" s="34"/>
      <c r="G11" s="34"/>
      <c r="H11" s="34"/>
      <c r="I11" s="58"/>
      <c r="J11" s="34"/>
      <c r="K11" s="58"/>
    </row>
    <row r="12" spans="1:11" ht="15">
      <c r="A12" s="150" t="s">
        <v>229</v>
      </c>
      <c r="B12" s="150"/>
      <c r="C12" s="150"/>
      <c r="D12" s="34"/>
      <c r="E12" s="34"/>
      <c r="F12" s="34"/>
      <c r="G12" s="34"/>
      <c r="H12" s="34"/>
      <c r="I12" s="58"/>
      <c r="J12" s="34"/>
      <c r="K12" s="58"/>
    </row>
    <row r="13" spans="1:14" ht="15">
      <c r="A13" s="163" t="s">
        <v>230</v>
      </c>
      <c r="G13" s="15"/>
      <c r="H13" s="15"/>
      <c r="I13" s="15"/>
      <c r="J13" s="15"/>
      <c r="K13" s="15"/>
      <c r="L13" s="15"/>
      <c r="M13" s="15"/>
      <c r="N13" s="15"/>
    </row>
    <row r="14" spans="1:14" ht="15">
      <c r="A14" s="16"/>
      <c r="B14" s="16"/>
      <c r="C14" s="16"/>
      <c r="G14" s="15"/>
      <c r="H14" s="15"/>
      <c r="I14" s="15"/>
      <c r="J14" s="15"/>
      <c r="K14" s="15"/>
      <c r="L14" s="15"/>
      <c r="M14" s="15"/>
      <c r="N14" s="15"/>
    </row>
    <row r="15" spans="7:14" ht="15">
      <c r="G15" s="15"/>
      <c r="H15" s="15"/>
      <c r="I15" s="15"/>
      <c r="J15" s="15"/>
      <c r="K15" s="15"/>
      <c r="L15" s="15"/>
      <c r="M15" s="15"/>
      <c r="N15" s="15"/>
    </row>
    <row r="16" spans="1:14" ht="15">
      <c r="A16" s="151" t="s">
        <v>197</v>
      </c>
      <c r="B16" s="151"/>
      <c r="C16" s="13"/>
      <c r="D16" s="13"/>
      <c r="E16" s="15"/>
      <c r="F16" s="15"/>
      <c r="G16" s="15"/>
      <c r="H16" s="180"/>
      <c r="I16" s="180"/>
      <c r="J16" s="15" t="s">
        <v>226</v>
      </c>
      <c r="L16" s="15"/>
      <c r="M16" s="15"/>
      <c r="N16" s="15"/>
    </row>
    <row r="17" spans="1:14" ht="15">
      <c r="A17" s="272" t="s">
        <v>198</v>
      </c>
      <c r="B17" s="273"/>
      <c r="C17" s="153" t="s">
        <v>163</v>
      </c>
      <c r="D17" s="153" t="s">
        <v>164</v>
      </c>
      <c r="E17" s="153" t="s">
        <v>165</v>
      </c>
      <c r="F17" s="153" t="s">
        <v>166</v>
      </c>
      <c r="G17" s="152" t="s">
        <v>167</v>
      </c>
      <c r="H17" s="152" t="s">
        <v>162</v>
      </c>
      <c r="I17" s="145" t="s">
        <v>172</v>
      </c>
      <c r="J17" s="153" t="s">
        <v>225</v>
      </c>
      <c r="L17" s="15"/>
      <c r="M17" s="15"/>
      <c r="N17" s="15"/>
    </row>
    <row r="18" spans="1:14" ht="15">
      <c r="A18" s="274" t="s">
        <v>199</v>
      </c>
      <c r="B18" s="275"/>
      <c r="C18" s="155">
        <f aca="true" t="shared" si="3" ref="C18:J18">SUM(C19:C29)</f>
        <v>200977.1896045389</v>
      </c>
      <c r="D18" s="155">
        <f t="shared" si="3"/>
        <v>206925.73451532322</v>
      </c>
      <c r="E18" s="155">
        <f t="shared" si="3"/>
        <v>230320.04232646315</v>
      </c>
      <c r="F18" s="155">
        <f t="shared" si="3"/>
        <v>230730.14980483564</v>
      </c>
      <c r="G18" s="154">
        <f t="shared" si="3"/>
        <v>237882.30593577848</v>
      </c>
      <c r="H18" s="156">
        <f t="shared" si="3"/>
        <v>288477.7840118848</v>
      </c>
      <c r="I18" s="146">
        <f t="shared" si="3"/>
        <v>250073.17413076683</v>
      </c>
      <c r="J18" s="168">
        <f t="shared" si="3"/>
        <v>208364.9661282183</v>
      </c>
      <c r="L18" s="178"/>
      <c r="M18" s="15"/>
      <c r="N18" s="15"/>
    </row>
    <row r="19" spans="1:14" ht="15">
      <c r="A19" s="269" t="s">
        <v>200</v>
      </c>
      <c r="B19" s="270"/>
      <c r="C19" s="158">
        <v>7082.4409401194</v>
      </c>
      <c r="D19" s="158">
        <v>6840.886044985381</v>
      </c>
      <c r="E19" s="158">
        <v>7233.42194942678</v>
      </c>
      <c r="F19" s="158">
        <v>7812.613841382647</v>
      </c>
      <c r="G19" s="159">
        <v>7828.47589445357</v>
      </c>
      <c r="H19" s="156">
        <v>7753.376199684264</v>
      </c>
      <c r="I19" s="146">
        <v>7700.388861464578</v>
      </c>
      <c r="J19" s="158">
        <v>7872.086594792061</v>
      </c>
      <c r="L19" s="179"/>
      <c r="M19" s="15"/>
      <c r="N19" s="15"/>
    </row>
    <row r="20" spans="1:14" ht="15">
      <c r="A20" s="269" t="s">
        <v>201</v>
      </c>
      <c r="B20" s="270"/>
      <c r="C20" s="158">
        <v>1212.6839378238342</v>
      </c>
      <c r="D20" s="158">
        <v>1205.8860103626944</v>
      </c>
      <c r="E20" s="158">
        <v>1112.8704663212434</v>
      </c>
      <c r="F20" s="158">
        <v>451.0236220472441</v>
      </c>
      <c r="G20" s="159">
        <v>461.43372216330863</v>
      </c>
      <c r="H20" s="156">
        <v>442.6138189608999</v>
      </c>
      <c r="I20" s="146">
        <v>424.52164502164516</v>
      </c>
      <c r="J20" s="158">
        <v>406.6812465828323</v>
      </c>
      <c r="L20" s="15"/>
      <c r="M20" s="15"/>
      <c r="N20" s="15"/>
    </row>
    <row r="21" spans="1:14" ht="15">
      <c r="A21" s="269" t="s">
        <v>202</v>
      </c>
      <c r="B21" s="270"/>
      <c r="C21" s="158">
        <v>114090.96543060218</v>
      </c>
      <c r="D21" s="158">
        <v>114694.21586971305</v>
      </c>
      <c r="E21" s="158">
        <v>136047.85172622456</v>
      </c>
      <c r="F21" s="158">
        <v>136841.76579015236</v>
      </c>
      <c r="G21" s="159">
        <v>139092.50176619034</v>
      </c>
      <c r="H21" s="156">
        <v>181052.51892556116</v>
      </c>
      <c r="I21" s="146">
        <v>150499.5389548072</v>
      </c>
      <c r="J21" s="158">
        <v>110905.41526336143</v>
      </c>
      <c r="L21" s="15"/>
      <c r="M21" s="15"/>
      <c r="N21" s="15"/>
    </row>
    <row r="22" spans="1:14" ht="15">
      <c r="A22" s="269" t="s">
        <v>203</v>
      </c>
      <c r="B22" s="270"/>
      <c r="C22" s="158">
        <v>4797.640562057311</v>
      </c>
      <c r="D22" s="158">
        <v>5288.307632999229</v>
      </c>
      <c r="E22" s="158">
        <v>5994.248661150653</v>
      </c>
      <c r="F22" s="158">
        <v>5826.523994383415</v>
      </c>
      <c r="G22" s="159">
        <v>5981.318031026745</v>
      </c>
      <c r="H22" s="156">
        <v>6013.700022022793</v>
      </c>
      <c r="I22" s="146">
        <v>6344.230149882323</v>
      </c>
      <c r="J22" s="158">
        <v>6398.4632407585805</v>
      </c>
      <c r="L22" s="15"/>
      <c r="M22" s="15"/>
      <c r="N22" s="15"/>
    </row>
    <row r="23" spans="1:14" ht="15">
      <c r="A23" s="269" t="s">
        <v>204</v>
      </c>
      <c r="B23" s="270"/>
      <c r="C23" s="158">
        <v>15776.069912853114</v>
      </c>
      <c r="D23" s="158">
        <v>20177.415843113828</v>
      </c>
      <c r="E23" s="158">
        <v>17601.906362522866</v>
      </c>
      <c r="F23" s="158">
        <v>16601.104260073404</v>
      </c>
      <c r="G23" s="159">
        <v>19206.935246935533</v>
      </c>
      <c r="H23" s="156">
        <v>25094.879916492904</v>
      </c>
      <c r="I23" s="146">
        <v>19229.260614711264</v>
      </c>
      <c r="J23" s="158">
        <v>22234.37867613595</v>
      </c>
      <c r="L23" s="15"/>
      <c r="M23" s="15"/>
      <c r="N23" s="15"/>
    </row>
    <row r="24" spans="1:14" ht="15">
      <c r="A24" s="269" t="s">
        <v>205</v>
      </c>
      <c r="B24" s="270"/>
      <c r="C24" s="158">
        <v>23999.070508140478</v>
      </c>
      <c r="D24" s="158">
        <v>24486.46082367757</v>
      </c>
      <c r="E24" s="158">
        <v>26070.01940878225</v>
      </c>
      <c r="F24" s="158">
        <v>26517.346306200223</v>
      </c>
      <c r="G24" s="159">
        <v>27850.165957970377</v>
      </c>
      <c r="H24" s="156">
        <v>28035.133955333313</v>
      </c>
      <c r="I24" s="156">
        <v>27838.145764352645</v>
      </c>
      <c r="J24" s="157">
        <v>30430.229946015395</v>
      </c>
      <c r="L24" s="15"/>
      <c r="M24" s="15"/>
      <c r="N24" s="15"/>
    </row>
    <row r="25" spans="1:14" ht="15">
      <c r="A25" s="269" t="s">
        <v>206</v>
      </c>
      <c r="B25" s="270"/>
      <c r="C25" s="158">
        <v>9643.470368224196</v>
      </c>
      <c r="D25" s="158">
        <v>10083.914990568119</v>
      </c>
      <c r="E25" s="158">
        <v>10770.877447850706</v>
      </c>
      <c r="F25" s="158">
        <v>10729.847536735933</v>
      </c>
      <c r="G25" s="159">
        <v>11109.875598517441</v>
      </c>
      <c r="H25" s="156">
        <v>11720.302657638504</v>
      </c>
      <c r="I25" s="156">
        <v>12264.361637831518</v>
      </c>
      <c r="J25" s="157">
        <v>10288.53203782775</v>
      </c>
      <c r="L25" s="15"/>
      <c r="M25" s="15"/>
      <c r="N25" s="15"/>
    </row>
    <row r="26" spans="1:14" ht="15">
      <c r="A26" s="269" t="s">
        <v>207</v>
      </c>
      <c r="B26" s="270"/>
      <c r="C26" s="158">
        <v>8765.650909821028</v>
      </c>
      <c r="D26" s="158">
        <v>8827.867011918135</v>
      </c>
      <c r="E26" s="158">
        <v>9355.842410901223</v>
      </c>
      <c r="F26" s="158">
        <v>10562.71208986327</v>
      </c>
      <c r="G26" s="159">
        <v>10914.957620104871</v>
      </c>
      <c r="H26" s="156">
        <v>10946.45314132394</v>
      </c>
      <c r="I26" s="156">
        <v>10133.248316709427</v>
      </c>
      <c r="J26" s="157">
        <v>5331.268312660698</v>
      </c>
      <c r="L26" s="15"/>
      <c r="M26" s="15"/>
      <c r="N26" s="15"/>
    </row>
    <row r="27" spans="1:14" ht="15">
      <c r="A27" s="269" t="s">
        <v>208</v>
      </c>
      <c r="B27" s="270"/>
      <c r="C27" s="158">
        <v>1788.5525592165561</v>
      </c>
      <c r="D27" s="158">
        <v>1718.1314713896459</v>
      </c>
      <c r="E27" s="158">
        <v>1712.8076793452094</v>
      </c>
      <c r="F27" s="158">
        <v>1736.3415880503144</v>
      </c>
      <c r="G27" s="159">
        <v>1720.208148637178</v>
      </c>
      <c r="H27" s="156">
        <v>1750.1465646004483</v>
      </c>
      <c r="I27" s="156">
        <v>1738.5001386193512</v>
      </c>
      <c r="J27" s="157">
        <v>1788.3712259835315</v>
      </c>
      <c r="L27" s="15"/>
      <c r="M27" s="15"/>
      <c r="N27" s="15"/>
    </row>
    <row r="28" spans="1:14" ht="15">
      <c r="A28" s="269" t="s">
        <v>209</v>
      </c>
      <c r="B28" s="270"/>
      <c r="C28" s="158">
        <v>11222.649129857758</v>
      </c>
      <c r="D28" s="158">
        <v>10779.653539439203</v>
      </c>
      <c r="E28" s="158">
        <v>11683.962629682585</v>
      </c>
      <c r="F28" s="158">
        <v>10981.859471025875</v>
      </c>
      <c r="G28" s="159">
        <v>11051.482388153156</v>
      </c>
      <c r="H28" s="156">
        <v>13090.214284084075</v>
      </c>
      <c r="I28" s="156">
        <v>11133.879506576137</v>
      </c>
      <c r="J28" s="157">
        <v>9915.321550398958</v>
      </c>
      <c r="L28" s="15"/>
      <c r="M28" s="15"/>
      <c r="N28" s="15"/>
    </row>
    <row r="29" spans="1:14" ht="15">
      <c r="A29" s="269" t="s">
        <v>210</v>
      </c>
      <c r="B29" s="270"/>
      <c r="C29" s="158">
        <v>2597.9953458230234</v>
      </c>
      <c r="D29" s="158">
        <v>2822.995277156351</v>
      </c>
      <c r="E29" s="158">
        <v>2736.2335842550747</v>
      </c>
      <c r="F29" s="158">
        <v>2669.011304921007</v>
      </c>
      <c r="G29" s="159">
        <v>2664.9515616259887</v>
      </c>
      <c r="H29" s="156">
        <v>2578.4445261825103</v>
      </c>
      <c r="I29" s="156">
        <v>2767.098540790729</v>
      </c>
      <c r="J29" s="157">
        <v>2794.2180337011237</v>
      </c>
      <c r="L29" s="15"/>
      <c r="M29" s="15"/>
      <c r="N29" s="15"/>
    </row>
    <row r="30" spans="1:14" ht="15">
      <c r="A30" s="269" t="s">
        <v>211</v>
      </c>
      <c r="B30" s="270"/>
      <c r="C30" s="158">
        <v>14305.872809863726</v>
      </c>
      <c r="D30" s="158">
        <v>14360.744471206483</v>
      </c>
      <c r="E30" s="158">
        <v>15167.501869252048</v>
      </c>
      <c r="F30" s="158">
        <v>15556.948001414923</v>
      </c>
      <c r="G30" s="159">
        <v>15526.787416710958</v>
      </c>
      <c r="H30" s="156">
        <v>15605.539514753767</v>
      </c>
      <c r="I30" s="156">
        <v>15621.327575423096</v>
      </c>
      <c r="J30" s="157">
        <v>15513.375497016365</v>
      </c>
      <c r="L30" s="179"/>
      <c r="M30" s="15"/>
      <c r="N30" s="15"/>
    </row>
    <row r="31" spans="1:14" ht="15">
      <c r="A31" s="269" t="s">
        <v>212</v>
      </c>
      <c r="B31" s="270"/>
      <c r="C31" s="158">
        <v>10318.608242293994</v>
      </c>
      <c r="D31" s="158">
        <v>10397.315869150267</v>
      </c>
      <c r="E31" s="158">
        <v>10579.821563770622</v>
      </c>
      <c r="F31" s="158">
        <v>10578.21262044806</v>
      </c>
      <c r="G31" s="159">
        <v>10782.033015251305</v>
      </c>
      <c r="H31" s="156">
        <v>11025.60406660115</v>
      </c>
      <c r="I31" s="156">
        <v>10445.096100291263</v>
      </c>
      <c r="J31" s="157">
        <v>9840.588861150192</v>
      </c>
      <c r="L31" s="15"/>
      <c r="M31" s="15"/>
      <c r="N31" s="15"/>
    </row>
    <row r="32" spans="1:14" ht="15">
      <c r="A32" s="269" t="s">
        <v>213</v>
      </c>
      <c r="B32" s="270"/>
      <c r="C32" s="158">
        <v>9158.39901200036</v>
      </c>
      <c r="D32" s="158">
        <v>9375.874223777804</v>
      </c>
      <c r="E32" s="158">
        <v>9449.131347879586</v>
      </c>
      <c r="F32" s="158">
        <v>9465.1945992712</v>
      </c>
      <c r="G32" s="159">
        <v>9504.363795185369</v>
      </c>
      <c r="H32" s="156">
        <v>9569.954984335272</v>
      </c>
      <c r="I32" s="156">
        <v>10108.684275239351</v>
      </c>
      <c r="J32" s="157">
        <v>10226.88847822543</v>
      </c>
      <c r="L32" s="15"/>
      <c r="M32" s="15"/>
      <c r="N32" s="15"/>
    </row>
    <row r="33" spans="1:14" ht="15">
      <c r="A33" s="269" t="s">
        <v>214</v>
      </c>
      <c r="B33" s="270"/>
      <c r="C33" s="158">
        <v>32620.38293293614</v>
      </c>
      <c r="D33" s="158">
        <v>33332.63202048746</v>
      </c>
      <c r="E33" s="158">
        <v>34726.8524853562</v>
      </c>
      <c r="F33" s="158">
        <v>34937.4615157139</v>
      </c>
      <c r="G33" s="159">
        <v>34261.162227165034</v>
      </c>
      <c r="H33" s="156">
        <v>34161.707283606425</v>
      </c>
      <c r="I33" s="156">
        <v>35088.86522785329</v>
      </c>
      <c r="J33" s="157">
        <v>34530.494389482774</v>
      </c>
      <c r="L33" s="15"/>
      <c r="M33" s="15"/>
      <c r="N33" s="15"/>
    </row>
    <row r="34" spans="1:14" ht="15">
      <c r="A34" s="269" t="s">
        <v>215</v>
      </c>
      <c r="B34" s="270"/>
      <c r="C34" s="158">
        <v>10575.9193193186</v>
      </c>
      <c r="D34" s="158">
        <v>10914.194042974117</v>
      </c>
      <c r="E34" s="158">
        <v>11089.045273026664</v>
      </c>
      <c r="F34" s="158">
        <v>10928.867419636455</v>
      </c>
      <c r="G34" s="159">
        <v>10967.961568484294</v>
      </c>
      <c r="H34" s="156">
        <v>10782.247570398464</v>
      </c>
      <c r="I34" s="156">
        <v>10585.669413562753</v>
      </c>
      <c r="J34" s="157">
        <v>9411.668278024563</v>
      </c>
      <c r="L34" s="15"/>
      <c r="M34" s="15"/>
      <c r="N34" s="15"/>
    </row>
    <row r="35" spans="1:14" ht="15">
      <c r="A35" s="269" t="s">
        <v>216</v>
      </c>
      <c r="B35" s="270"/>
      <c r="C35" s="158">
        <v>277956.37192095176</v>
      </c>
      <c r="D35" s="158">
        <v>285306.4951429193</v>
      </c>
      <c r="E35" s="158">
        <v>311332.3948657483</v>
      </c>
      <c r="F35" s="158">
        <v>312196.83396132017</v>
      </c>
      <c r="G35" s="159">
        <v>318924.6139585754</v>
      </c>
      <c r="H35" s="156">
        <v>369622.8374315799</v>
      </c>
      <c r="I35" s="156">
        <v>331922.8167231366</v>
      </c>
      <c r="J35" s="157">
        <v>287887.98163211765</v>
      </c>
      <c r="L35" s="179"/>
      <c r="M35" s="15"/>
      <c r="N35" s="15"/>
    </row>
    <row r="36" spans="1:14" ht="15">
      <c r="A36" s="269" t="s">
        <v>217</v>
      </c>
      <c r="B36" s="270"/>
      <c r="C36" s="158">
        <v>3777.3875573477035</v>
      </c>
      <c r="D36" s="158">
        <v>5079.379389304065</v>
      </c>
      <c r="E36" s="158">
        <v>5375.946079928175</v>
      </c>
      <c r="F36" s="158">
        <v>4704.166451365737</v>
      </c>
      <c r="G36" s="159">
        <v>5258.586344239351</v>
      </c>
      <c r="H36" s="156">
        <v>6532.327007388633</v>
      </c>
      <c r="I36" s="156">
        <v>5784.116374406752</v>
      </c>
      <c r="J36" s="157">
        <v>5117.811115118051</v>
      </c>
      <c r="L36" s="15"/>
      <c r="M36" s="15"/>
      <c r="N36" s="15"/>
    </row>
    <row r="37" spans="1:14" ht="15">
      <c r="A37" s="269" t="s">
        <v>218</v>
      </c>
      <c r="B37" s="270"/>
      <c r="C37" s="158">
        <v>1930.5910050402165</v>
      </c>
      <c r="D37" s="158">
        <v>2800.7626148466597</v>
      </c>
      <c r="E37" s="158">
        <v>3683.8453903717336</v>
      </c>
      <c r="F37" s="158">
        <v>3675.100629913173</v>
      </c>
      <c r="G37" s="159">
        <v>4012.738175180101</v>
      </c>
      <c r="H37" s="156">
        <v>5126.081887950268</v>
      </c>
      <c r="I37" s="156">
        <v>4645.786923307847</v>
      </c>
      <c r="J37" s="157">
        <v>4078.3288297515583</v>
      </c>
      <c r="L37" s="15"/>
      <c r="M37" s="15"/>
      <c r="N37" s="15"/>
    </row>
    <row r="38" spans="1:14" ht="15">
      <c r="A38" s="278" t="s">
        <v>219</v>
      </c>
      <c r="B38" s="279"/>
      <c r="C38" s="160">
        <v>279803.16847325925</v>
      </c>
      <c r="D38" s="160">
        <v>287585.11191737675</v>
      </c>
      <c r="E38" s="160">
        <v>313024.49555530475</v>
      </c>
      <c r="F38" s="160">
        <v>313225.89978277276</v>
      </c>
      <c r="G38" s="161">
        <v>320170.4621276347</v>
      </c>
      <c r="H38" s="162">
        <v>371029.0825510183</v>
      </c>
      <c r="I38" s="162">
        <v>333061.14617423544</v>
      </c>
      <c r="J38" s="160">
        <v>288927.4639174841</v>
      </c>
      <c r="L38" s="15"/>
      <c r="M38" s="15"/>
      <c r="N38" s="15"/>
    </row>
    <row r="39" spans="2:14" ht="15">
      <c r="B39" s="134"/>
      <c r="C39" s="31"/>
      <c r="D39" s="31"/>
      <c r="E39" s="31"/>
      <c r="F39" s="31"/>
      <c r="G39" s="31"/>
      <c r="H39" s="78"/>
      <c r="I39" s="78"/>
      <c r="J39" s="30"/>
      <c r="L39" s="15"/>
      <c r="M39" s="15"/>
      <c r="N39" s="15"/>
    </row>
    <row r="40" spans="1:14" ht="15">
      <c r="A40" s="280" t="s">
        <v>220</v>
      </c>
      <c r="B40" s="281"/>
      <c r="C40" s="29">
        <v>7082.4409401194</v>
      </c>
      <c r="D40" s="29">
        <v>6840.886044985381</v>
      </c>
      <c r="E40" s="29">
        <v>7233.42194942678</v>
      </c>
      <c r="F40" s="29">
        <v>7812.613841382647</v>
      </c>
      <c r="G40" s="29">
        <v>7828.47589445357</v>
      </c>
      <c r="H40" s="112">
        <v>7753.376199684264</v>
      </c>
      <c r="I40" s="112">
        <v>7700.388861464578</v>
      </c>
      <c r="J40" s="169">
        <v>7872.086594792061</v>
      </c>
      <c r="L40" s="15"/>
      <c r="M40" s="15"/>
      <c r="N40" s="15"/>
    </row>
    <row r="41" spans="1:14" ht="15">
      <c r="A41" s="282" t="s">
        <v>221</v>
      </c>
      <c r="B41" s="283"/>
      <c r="C41" s="28">
        <v>131079.71928127913</v>
      </c>
      <c r="D41" s="28">
        <v>136077.51772318958</v>
      </c>
      <c r="E41" s="28">
        <v>154762.62855506866</v>
      </c>
      <c r="F41" s="28">
        <v>153893.893672273</v>
      </c>
      <c r="G41" s="28">
        <v>158760.87073528918</v>
      </c>
      <c r="H41" s="113">
        <v>206590.01266101497</v>
      </c>
      <c r="I41" s="113">
        <v>170153.32121454013</v>
      </c>
      <c r="J41" s="26">
        <v>133546.4751860802</v>
      </c>
      <c r="L41" s="15"/>
      <c r="M41" s="15"/>
      <c r="N41" s="15"/>
    </row>
    <row r="42" spans="1:14" ht="15">
      <c r="A42" s="282" t="s">
        <v>222</v>
      </c>
      <c r="B42" s="283"/>
      <c r="C42" s="28">
        <v>139794.21169955318</v>
      </c>
      <c r="D42" s="28">
        <v>142388.09137474437</v>
      </c>
      <c r="E42" s="28">
        <v>149336.34436125282</v>
      </c>
      <c r="F42" s="28">
        <v>150490.32644766456</v>
      </c>
      <c r="G42" s="28">
        <v>152335.2673288327</v>
      </c>
      <c r="H42" s="113">
        <v>155279.44857088066</v>
      </c>
      <c r="I42" s="113">
        <v>154069.10664713188</v>
      </c>
      <c r="J42" s="26">
        <v>146469.41985124536</v>
      </c>
      <c r="L42" s="15"/>
      <c r="M42" s="15"/>
      <c r="N42" s="15"/>
    </row>
    <row r="43" spans="1:14" ht="15">
      <c r="A43" s="276" t="s">
        <v>173</v>
      </c>
      <c r="B43" s="277"/>
      <c r="C43" s="27">
        <v>1846.796552307487</v>
      </c>
      <c r="D43" s="27">
        <v>2278.616774457405</v>
      </c>
      <c r="E43" s="27">
        <v>1692.1006895564415</v>
      </c>
      <c r="F43" s="27">
        <v>1029.0658214525638</v>
      </c>
      <c r="G43" s="27">
        <v>1245.8481690592503</v>
      </c>
      <c r="H43" s="114">
        <v>1406.2451194383657</v>
      </c>
      <c r="I43" s="114">
        <v>1138.3294510989044</v>
      </c>
      <c r="J43" s="170">
        <v>1039.4822853664928</v>
      </c>
      <c r="L43" s="15"/>
      <c r="M43" s="15"/>
      <c r="N43" s="15"/>
    </row>
    <row r="44" spans="1:14" ht="15">
      <c r="A44" s="163" t="s">
        <v>169</v>
      </c>
      <c r="B44" s="163"/>
      <c r="C44" s="163"/>
      <c r="G44" s="15"/>
      <c r="H44" s="15"/>
      <c r="I44" s="15"/>
      <c r="J44" s="15"/>
      <c r="K44" s="15"/>
      <c r="L44" s="15"/>
      <c r="M44" s="15"/>
      <c r="N44" s="15"/>
    </row>
    <row r="45" spans="7:14" ht="15">
      <c r="G45" s="15"/>
      <c r="H45" s="15"/>
      <c r="I45" s="15"/>
      <c r="J45" s="15"/>
      <c r="K45" s="15"/>
      <c r="L45" s="15"/>
      <c r="M45" s="15"/>
      <c r="N45" s="15"/>
    </row>
    <row r="46" spans="7:14" ht="15">
      <c r="G46" s="15"/>
      <c r="H46" s="15"/>
      <c r="I46" s="15"/>
      <c r="J46" s="15"/>
      <c r="K46" s="15"/>
      <c r="L46" s="15"/>
      <c r="M46" s="15"/>
      <c r="N46" s="15"/>
    </row>
    <row r="47" spans="7:14" ht="15">
      <c r="G47" s="15"/>
      <c r="H47" s="15"/>
      <c r="I47" s="15"/>
      <c r="J47" s="15"/>
      <c r="K47" s="15"/>
      <c r="L47" s="15"/>
      <c r="M47" s="15"/>
      <c r="N47" s="15"/>
    </row>
    <row r="48" spans="7:14" ht="15">
      <c r="G48" s="15"/>
      <c r="H48" s="15"/>
      <c r="I48" s="15"/>
      <c r="J48" s="15"/>
      <c r="K48" s="15"/>
      <c r="L48" s="15"/>
      <c r="M48" s="15"/>
      <c r="N48" s="15"/>
    </row>
    <row r="49" spans="7:14" ht="15">
      <c r="G49" s="15"/>
      <c r="H49" s="15"/>
      <c r="I49" s="15"/>
      <c r="J49" s="15"/>
      <c r="K49" s="15"/>
      <c r="L49" s="15"/>
      <c r="M49" s="15"/>
      <c r="N49" s="15"/>
    </row>
    <row r="50" spans="7:14" ht="15">
      <c r="G50" s="15"/>
      <c r="H50" s="15"/>
      <c r="I50" s="15"/>
      <c r="J50" s="15"/>
      <c r="K50" s="15"/>
      <c r="L50" s="15"/>
      <c r="M50" s="15"/>
      <c r="N50" s="15"/>
    </row>
    <row r="51" spans="7:14" ht="15">
      <c r="G51" s="15"/>
      <c r="H51" s="15"/>
      <c r="I51" s="15"/>
      <c r="J51" s="15"/>
      <c r="K51" s="15"/>
      <c r="L51" s="15"/>
      <c r="M51" s="15"/>
      <c r="N51" s="15"/>
    </row>
    <row r="52" spans="7:14" ht="15">
      <c r="G52" s="15"/>
      <c r="H52" s="15"/>
      <c r="I52" s="15"/>
      <c r="J52" s="15"/>
      <c r="K52" s="15"/>
      <c r="L52" s="15"/>
      <c r="M52" s="15"/>
      <c r="N52" s="15"/>
    </row>
    <row r="53" spans="7:14" ht="15">
      <c r="G53" s="15"/>
      <c r="H53" s="15"/>
      <c r="I53" s="15"/>
      <c r="J53" s="15"/>
      <c r="K53" s="15"/>
      <c r="L53" s="15"/>
      <c r="M53" s="15"/>
      <c r="N53" s="15"/>
    </row>
    <row r="54" spans="7:14" ht="15">
      <c r="G54" s="15"/>
      <c r="H54" s="15"/>
      <c r="I54" s="15"/>
      <c r="J54" s="15"/>
      <c r="K54" s="15"/>
      <c r="L54" s="15"/>
      <c r="M54" s="15"/>
      <c r="N54" s="15"/>
    </row>
    <row r="55" spans="7:14" ht="15">
      <c r="G55" s="15"/>
      <c r="H55" s="15"/>
      <c r="I55" s="15"/>
      <c r="J55" s="15"/>
      <c r="K55" s="15"/>
      <c r="L55" s="15"/>
      <c r="M55" s="15"/>
      <c r="N55" s="15"/>
    </row>
    <row r="56" spans="7:14" ht="15">
      <c r="G56" s="15"/>
      <c r="H56" s="15"/>
      <c r="I56" s="15"/>
      <c r="J56" s="15"/>
      <c r="K56" s="15"/>
      <c r="L56" s="15"/>
      <c r="M56" s="15"/>
      <c r="N56" s="15"/>
    </row>
    <row r="57" spans="7:14" ht="15">
      <c r="G57" s="15"/>
      <c r="H57" s="15"/>
      <c r="I57" s="15"/>
      <c r="J57" s="15"/>
      <c r="K57" s="15"/>
      <c r="L57" s="15"/>
      <c r="M57" s="15"/>
      <c r="N57" s="15"/>
    </row>
    <row r="58" spans="7:14" ht="15">
      <c r="G58" s="15"/>
      <c r="H58" s="15"/>
      <c r="I58" s="15"/>
      <c r="J58" s="15"/>
      <c r="K58" s="15"/>
      <c r="L58" s="15"/>
      <c r="M58" s="15"/>
      <c r="N58" s="15"/>
    </row>
    <row r="59" spans="7:14" ht="15">
      <c r="G59" s="15"/>
      <c r="H59" s="15"/>
      <c r="I59" s="15"/>
      <c r="J59" s="15"/>
      <c r="K59" s="15"/>
      <c r="L59" s="15"/>
      <c r="M59" s="15"/>
      <c r="N59" s="15"/>
    </row>
    <row r="60" spans="7:14" ht="15">
      <c r="G60" s="15"/>
      <c r="H60" s="15"/>
      <c r="I60" s="15"/>
      <c r="J60" s="15"/>
      <c r="K60" s="15"/>
      <c r="L60" s="15"/>
      <c r="M60" s="15"/>
      <c r="N60" s="15"/>
    </row>
    <row r="61" spans="7:14" ht="15">
      <c r="G61" s="15"/>
      <c r="H61" s="15"/>
      <c r="I61" s="15"/>
      <c r="J61" s="15"/>
      <c r="K61" s="15"/>
      <c r="L61" s="15"/>
      <c r="M61" s="15"/>
      <c r="N61" s="15"/>
    </row>
    <row r="62" spans="7:14" ht="15">
      <c r="G62" s="15"/>
      <c r="H62" s="15"/>
      <c r="I62" s="15"/>
      <c r="J62" s="15"/>
      <c r="K62" s="15"/>
      <c r="L62" s="15"/>
      <c r="M62" s="15"/>
      <c r="N62" s="15"/>
    </row>
    <row r="63" spans="7:14" ht="15">
      <c r="G63" s="15"/>
      <c r="H63" s="15"/>
      <c r="I63" s="15"/>
      <c r="J63" s="15"/>
      <c r="K63" s="15"/>
      <c r="L63" s="15"/>
      <c r="M63" s="15"/>
      <c r="N63" s="15"/>
    </row>
    <row r="64" spans="7:14" ht="15">
      <c r="G64" s="15"/>
      <c r="H64" s="15"/>
      <c r="I64" s="15"/>
      <c r="J64" s="15"/>
      <c r="K64" s="15"/>
      <c r="L64" s="15"/>
      <c r="M64" s="15"/>
      <c r="N64" s="15"/>
    </row>
    <row r="65" spans="7:14" ht="15">
      <c r="G65" s="15"/>
      <c r="H65" s="15"/>
      <c r="I65" s="15"/>
      <c r="J65" s="15"/>
      <c r="K65" s="15"/>
      <c r="L65" s="15"/>
      <c r="M65" s="15"/>
      <c r="N65" s="15"/>
    </row>
    <row r="66" spans="7:14" ht="15">
      <c r="G66" s="15"/>
      <c r="H66" s="15"/>
      <c r="I66" s="15"/>
      <c r="J66" s="15"/>
      <c r="K66" s="15"/>
      <c r="L66" s="15"/>
      <c r="M66" s="15"/>
      <c r="N66" s="15"/>
    </row>
    <row r="67" spans="7:14" ht="15">
      <c r="G67" s="15"/>
      <c r="H67" s="15"/>
      <c r="I67" s="15"/>
      <c r="J67" s="15"/>
      <c r="K67" s="15"/>
      <c r="L67" s="15"/>
      <c r="M67" s="15"/>
      <c r="N67" s="15"/>
    </row>
    <row r="68" spans="7:14" ht="15">
      <c r="G68" s="15"/>
      <c r="H68" s="15"/>
      <c r="I68" s="15"/>
      <c r="J68" s="15"/>
      <c r="K68" s="15"/>
      <c r="L68" s="15"/>
      <c r="M68" s="15"/>
      <c r="N68" s="15"/>
    </row>
    <row r="69" spans="7:14" ht="15">
      <c r="G69" s="15"/>
      <c r="H69" s="15"/>
      <c r="I69" s="15"/>
      <c r="J69" s="15"/>
      <c r="K69" s="15"/>
      <c r="L69" s="15"/>
      <c r="M69" s="15"/>
      <c r="N69" s="15"/>
    </row>
    <row r="70" spans="7:14" ht="15">
      <c r="G70" s="15"/>
      <c r="H70" s="15"/>
      <c r="I70" s="15"/>
      <c r="J70" s="15"/>
      <c r="K70" s="15"/>
      <c r="L70" s="15"/>
      <c r="M70" s="15"/>
      <c r="N70" s="15"/>
    </row>
    <row r="71" spans="7:14" ht="15">
      <c r="G71" s="15"/>
      <c r="H71" s="15"/>
      <c r="I71" s="15"/>
      <c r="J71" s="15"/>
      <c r="K71" s="15"/>
      <c r="L71" s="15"/>
      <c r="M71" s="15"/>
      <c r="N71" s="15"/>
    </row>
    <row r="72" spans="7:14" ht="15">
      <c r="G72" s="15"/>
      <c r="H72" s="15"/>
      <c r="I72" s="15"/>
      <c r="J72" s="15"/>
      <c r="K72" s="15"/>
      <c r="L72" s="15"/>
      <c r="M72" s="15"/>
      <c r="N72" s="15"/>
    </row>
    <row r="73" spans="7:14" ht="15">
      <c r="G73" s="15"/>
      <c r="H73" s="15"/>
      <c r="I73" s="15"/>
      <c r="J73" s="15"/>
      <c r="K73" s="15"/>
      <c r="L73" s="15"/>
      <c r="M73" s="15"/>
      <c r="N73" s="15"/>
    </row>
    <row r="74" spans="7:14" ht="15">
      <c r="G74" s="15"/>
      <c r="H74" s="15"/>
      <c r="I74" s="15"/>
      <c r="J74" s="15"/>
      <c r="K74" s="15"/>
      <c r="L74" s="15"/>
      <c r="M74" s="15"/>
      <c r="N74" s="15"/>
    </row>
    <row r="75" spans="7:14" ht="15">
      <c r="G75" s="15"/>
      <c r="H75" s="15"/>
      <c r="I75" s="15"/>
      <c r="J75" s="15"/>
      <c r="K75" s="15"/>
      <c r="L75" s="15"/>
      <c r="M75" s="15"/>
      <c r="N75" s="15"/>
    </row>
    <row r="76" spans="7:14" ht="15">
      <c r="G76" s="15"/>
      <c r="H76" s="15"/>
      <c r="I76" s="15"/>
      <c r="J76" s="15"/>
      <c r="K76" s="15"/>
      <c r="L76" s="15"/>
      <c r="M76" s="15"/>
      <c r="N76" s="15"/>
    </row>
    <row r="77" spans="7:14" ht="15">
      <c r="G77" s="15"/>
      <c r="H77" s="15"/>
      <c r="I77" s="15"/>
      <c r="J77" s="15"/>
      <c r="K77" s="15"/>
      <c r="L77" s="15"/>
      <c r="M77" s="15"/>
      <c r="N77" s="15"/>
    </row>
    <row r="78" spans="7:14" ht="15">
      <c r="G78" s="15"/>
      <c r="H78" s="15"/>
      <c r="I78" s="15"/>
      <c r="J78" s="15"/>
      <c r="K78" s="15"/>
      <c r="L78" s="15"/>
      <c r="M78" s="15"/>
      <c r="N78" s="15"/>
    </row>
    <row r="79" spans="7:14" ht="15">
      <c r="G79" s="15"/>
      <c r="H79" s="15"/>
      <c r="I79" s="15"/>
      <c r="J79" s="15"/>
      <c r="K79" s="15"/>
      <c r="L79" s="15"/>
      <c r="M79" s="15"/>
      <c r="N79" s="15"/>
    </row>
    <row r="80" spans="7:14" ht="15">
      <c r="G80" s="15"/>
      <c r="H80" s="15"/>
      <c r="I80" s="15"/>
      <c r="J80" s="15"/>
      <c r="K80" s="15"/>
      <c r="L80" s="15"/>
      <c r="M80" s="15"/>
      <c r="N80" s="15"/>
    </row>
    <row r="81" spans="7:14" ht="15">
      <c r="G81" s="15"/>
      <c r="H81" s="15"/>
      <c r="I81" s="15"/>
      <c r="J81" s="15"/>
      <c r="K81" s="15"/>
      <c r="L81" s="15"/>
      <c r="M81" s="15"/>
      <c r="N81" s="15"/>
    </row>
    <row r="82" spans="7:14" ht="15">
      <c r="G82" s="15"/>
      <c r="H82" s="15"/>
      <c r="I82" s="15"/>
      <c r="J82" s="15"/>
      <c r="K82" s="15"/>
      <c r="L82" s="15"/>
      <c r="M82" s="15"/>
      <c r="N82" s="15"/>
    </row>
    <row r="83" spans="7:14" ht="15">
      <c r="G83" s="15"/>
      <c r="H83" s="15"/>
      <c r="I83" s="15"/>
      <c r="J83" s="15"/>
      <c r="K83" s="15"/>
      <c r="L83" s="15"/>
      <c r="M83" s="15"/>
      <c r="N83" s="15"/>
    </row>
    <row r="84" spans="7:14" ht="15">
      <c r="G84" s="15"/>
      <c r="H84" s="15"/>
      <c r="I84" s="15"/>
      <c r="J84" s="15"/>
      <c r="K84" s="15"/>
      <c r="L84" s="15"/>
      <c r="M84" s="15"/>
      <c r="N84" s="15"/>
    </row>
    <row r="85" spans="7:14" ht="15">
      <c r="G85" s="15"/>
      <c r="H85" s="15"/>
      <c r="I85" s="15"/>
      <c r="J85" s="15"/>
      <c r="K85" s="15"/>
      <c r="L85" s="15"/>
      <c r="M85" s="15"/>
      <c r="N85" s="15"/>
    </row>
    <row r="86" spans="7:14" ht="15">
      <c r="G86" s="15"/>
      <c r="H86" s="15"/>
      <c r="I86" s="15"/>
      <c r="J86" s="15"/>
      <c r="K86" s="15"/>
      <c r="L86" s="15"/>
      <c r="M86" s="15"/>
      <c r="N86" s="15"/>
    </row>
    <row r="87" spans="7:14" ht="15">
      <c r="G87" s="15"/>
      <c r="H87" s="15"/>
      <c r="I87" s="15"/>
      <c r="J87" s="15"/>
      <c r="K87" s="15"/>
      <c r="L87" s="15"/>
      <c r="M87" s="15"/>
      <c r="N87" s="15"/>
    </row>
    <row r="88" spans="7:14" ht="15">
      <c r="G88" s="15"/>
      <c r="H88" s="15"/>
      <c r="I88" s="15"/>
      <c r="J88" s="15"/>
      <c r="K88" s="15"/>
      <c r="L88" s="15"/>
      <c r="M88" s="15"/>
      <c r="N88" s="15"/>
    </row>
    <row r="89" spans="7:14" ht="15">
      <c r="G89" s="15"/>
      <c r="H89" s="15"/>
      <c r="I89" s="15"/>
      <c r="J89" s="15"/>
      <c r="K89" s="15"/>
      <c r="L89" s="15"/>
      <c r="M89" s="15"/>
      <c r="N89" s="15"/>
    </row>
  </sheetData>
  <sheetProtection/>
  <mergeCells count="33">
    <mergeCell ref="A43:B43"/>
    <mergeCell ref="A33:B33"/>
    <mergeCell ref="A37:B37"/>
    <mergeCell ref="A38:B38"/>
    <mergeCell ref="A40:B40"/>
    <mergeCell ref="A41:B41"/>
    <mergeCell ref="A42:B42"/>
    <mergeCell ref="A27:B27"/>
    <mergeCell ref="A28:B28"/>
    <mergeCell ref="A29:B29"/>
    <mergeCell ref="A30:B30"/>
    <mergeCell ref="A31:B31"/>
    <mergeCell ref="A32:B32"/>
    <mergeCell ref="A18:B18"/>
    <mergeCell ref="A19:B19"/>
    <mergeCell ref="A20:B20"/>
    <mergeCell ref="A21:B21"/>
    <mergeCell ref="A34:B34"/>
    <mergeCell ref="A22:B22"/>
    <mergeCell ref="A23:B23"/>
    <mergeCell ref="A24:B24"/>
    <mergeCell ref="A25:B25"/>
    <mergeCell ref="A26:B26"/>
    <mergeCell ref="K3:L3"/>
    <mergeCell ref="A5:A7"/>
    <mergeCell ref="A8:A10"/>
    <mergeCell ref="E3:F3"/>
    <mergeCell ref="A35:B35"/>
    <mergeCell ref="A36:B36"/>
    <mergeCell ref="G3:H3"/>
    <mergeCell ref="I3:J3"/>
    <mergeCell ref="C3:D3"/>
    <mergeCell ref="A17:B17"/>
  </mergeCells>
  <printOptions/>
  <pageMargins left="0.7" right="0.7" top="0.75" bottom="0.75" header="0.3" footer="0.3"/>
  <pageSetup fitToHeight="1" fitToWidth="1" horizontalDpi="600" verticalDpi="600" orientation="landscape" paperSize="9" scale="74" r:id="rId1"/>
  <ignoredErrors>
    <ignoredError sqref="C18:J18" formulaRange="1"/>
    <ignoredError sqref="G7" formula="1"/>
  </ignoredErrors>
</worksheet>
</file>

<file path=xl/worksheets/sheet8.xml><?xml version="1.0" encoding="utf-8"?>
<worksheet xmlns="http://schemas.openxmlformats.org/spreadsheetml/2006/main" xmlns:r="http://schemas.openxmlformats.org/officeDocument/2006/relationships">
  <sheetPr>
    <tabColor rgb="FF00B0F0"/>
  </sheetPr>
  <dimension ref="A1:L6"/>
  <sheetViews>
    <sheetView zoomScalePageLayoutView="0" workbookViewId="0" topLeftCell="A1">
      <selection activeCell="B3" sqref="B3"/>
    </sheetView>
  </sheetViews>
  <sheetFormatPr defaultColWidth="9.140625" defaultRowHeight="15"/>
  <cols>
    <col min="1" max="1" width="16.7109375" style="47" customWidth="1"/>
    <col min="2" max="7" width="12.00390625" style="47" customWidth="1"/>
  </cols>
  <sheetData>
    <row r="1" spans="1:7" ht="18.75" customHeight="1">
      <c r="A1" s="212" t="s">
        <v>258</v>
      </c>
      <c r="B1" s="212" t="s">
        <v>266</v>
      </c>
      <c r="C1" s="212" t="s">
        <v>265</v>
      </c>
      <c r="D1" s="212" t="s">
        <v>261</v>
      </c>
      <c r="E1" s="212" t="s">
        <v>262</v>
      </c>
      <c r="F1" s="212" t="s">
        <v>263</v>
      </c>
      <c r="G1" s="212" t="s">
        <v>264</v>
      </c>
    </row>
    <row r="2" spans="1:7" ht="18.75" customHeight="1">
      <c r="A2" s="212" t="s">
        <v>259</v>
      </c>
      <c r="B2" s="214">
        <v>2098804</v>
      </c>
      <c r="C2" s="213">
        <v>2091250</v>
      </c>
      <c r="D2" s="213">
        <v>2082181</v>
      </c>
      <c r="E2" s="213">
        <v>2072655</v>
      </c>
      <c r="F2" s="213">
        <v>2060958</v>
      </c>
      <c r="G2" s="213">
        <v>2048011</v>
      </c>
    </row>
    <row r="3" spans="1:7" ht="18.75" customHeight="1">
      <c r="A3" s="212" t="s">
        <v>260</v>
      </c>
      <c r="B3" s="214">
        <v>95282</v>
      </c>
      <c r="C3" s="213">
        <v>95086</v>
      </c>
      <c r="D3" s="213">
        <v>94952</v>
      </c>
      <c r="E3" s="213">
        <v>94703</v>
      </c>
      <c r="F3" s="213">
        <v>94463</v>
      </c>
      <c r="G3" s="213">
        <v>94222</v>
      </c>
    </row>
    <row r="5" spans="1:12" ht="13.5">
      <c r="A5" s="284" t="s">
        <v>229</v>
      </c>
      <c r="B5" s="284"/>
      <c r="C5" s="284"/>
      <c r="D5" s="284"/>
      <c r="E5" s="284"/>
      <c r="F5" s="284"/>
      <c r="G5" s="284"/>
      <c r="H5" s="284"/>
      <c r="I5" s="284"/>
      <c r="J5" s="284"/>
      <c r="K5" s="284"/>
      <c r="L5" s="284"/>
    </row>
    <row r="6" spans="1:12" ht="13.5">
      <c r="A6" s="285" t="s">
        <v>230</v>
      </c>
      <c r="B6" s="285"/>
      <c r="C6" s="285"/>
      <c r="D6" s="285"/>
      <c r="E6" s="285"/>
      <c r="F6" s="285"/>
      <c r="G6" s="285"/>
      <c r="H6" s="285"/>
      <c r="I6" s="285"/>
      <c r="J6" s="285"/>
      <c r="K6" s="285"/>
      <c r="L6" s="285"/>
    </row>
  </sheetData>
  <sheetProtection/>
  <mergeCells count="2">
    <mergeCell ref="A5:L5"/>
    <mergeCell ref="A6:L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43"/>
  <sheetViews>
    <sheetView zoomScalePageLayoutView="0" workbookViewId="0" topLeftCell="A1">
      <selection activeCell="A1" sqref="A1"/>
    </sheetView>
  </sheetViews>
  <sheetFormatPr defaultColWidth="9.140625" defaultRowHeight="15"/>
  <cols>
    <col min="1" max="1" width="46.28125" style="1" customWidth="1"/>
    <col min="2" max="4" width="11.140625" style="1" customWidth="1"/>
    <col min="5" max="6" width="11.140625" style="15" customWidth="1"/>
    <col min="7" max="9" width="11.140625" style="1" customWidth="1"/>
    <col min="10" max="16384" width="9.00390625" style="1" customWidth="1"/>
  </cols>
  <sheetData>
    <row r="1" spans="1:4" ht="15">
      <c r="A1" s="56" t="s">
        <v>106</v>
      </c>
      <c r="B1" s="31"/>
      <c r="C1" s="31"/>
      <c r="D1" s="31"/>
    </row>
    <row r="2" spans="1:9" ht="15">
      <c r="A2" s="31"/>
      <c r="B2" s="31"/>
      <c r="C2" s="31"/>
      <c r="D2" s="45"/>
      <c r="E2" s="45"/>
      <c r="F2" s="45"/>
      <c r="H2" s="45"/>
      <c r="I2" s="45" t="s">
        <v>70</v>
      </c>
    </row>
    <row r="3" spans="1:9" ht="15.75" customHeight="1">
      <c r="A3" s="204" t="s">
        <v>69</v>
      </c>
      <c r="B3" s="118" t="s">
        <v>163</v>
      </c>
      <c r="C3" s="118" t="s">
        <v>164</v>
      </c>
      <c r="D3" s="118" t="s">
        <v>165</v>
      </c>
      <c r="E3" s="118" t="s">
        <v>166</v>
      </c>
      <c r="F3" s="118" t="s">
        <v>167</v>
      </c>
      <c r="G3" s="119" t="s">
        <v>168</v>
      </c>
      <c r="H3" s="144" t="s">
        <v>186</v>
      </c>
      <c r="I3" s="144" t="s">
        <v>231</v>
      </c>
    </row>
    <row r="4" spans="1:9" ht="15.75" customHeight="1">
      <c r="A4" s="61" t="s">
        <v>68</v>
      </c>
      <c r="B4" s="43">
        <v>188978.006078652</v>
      </c>
      <c r="C4" s="59">
        <v>192312.06006951345</v>
      </c>
      <c r="D4" s="59">
        <v>195738.79674630327</v>
      </c>
      <c r="E4" s="92">
        <v>200252.55795891432</v>
      </c>
      <c r="F4" s="92">
        <v>202896.41110925018</v>
      </c>
      <c r="G4" s="115">
        <v>206254.74941169046</v>
      </c>
      <c r="H4" s="195">
        <v>203643.48024115307</v>
      </c>
      <c r="I4" s="173">
        <v>202301.92273859814</v>
      </c>
    </row>
    <row r="5" spans="1:9" ht="15.75" customHeight="1">
      <c r="A5" s="62" t="s">
        <v>178</v>
      </c>
      <c r="B5" s="41">
        <v>164871.32756169912</v>
      </c>
      <c r="C5" s="60">
        <v>167218.18680981477</v>
      </c>
      <c r="D5" s="60">
        <v>169605.7687837661</v>
      </c>
      <c r="E5" s="97">
        <v>173449.34617191984</v>
      </c>
      <c r="F5" s="97">
        <v>175602.58479688497</v>
      </c>
      <c r="G5" s="115">
        <v>178338.24111221937</v>
      </c>
      <c r="H5" s="115">
        <v>175292.92863296682</v>
      </c>
      <c r="I5" s="173">
        <v>174069.98920022702</v>
      </c>
    </row>
    <row r="6" spans="1:9" ht="15.75" customHeight="1">
      <c r="A6" s="62" t="s">
        <v>179</v>
      </c>
      <c r="B6" s="41">
        <v>24106.678516952874</v>
      </c>
      <c r="C6" s="60">
        <v>25093.87325969868</v>
      </c>
      <c r="D6" s="60">
        <v>26133.027962537155</v>
      </c>
      <c r="E6" s="97">
        <v>26803.211786994463</v>
      </c>
      <c r="F6" s="97">
        <v>27293.826312365225</v>
      </c>
      <c r="G6" s="115">
        <v>27916.50829947108</v>
      </c>
      <c r="H6" s="115">
        <v>28350.55160818624</v>
      </c>
      <c r="I6" s="173">
        <v>28231.9335383711</v>
      </c>
    </row>
    <row r="7" spans="1:9" ht="15.75" customHeight="1">
      <c r="A7" s="63" t="s">
        <v>67</v>
      </c>
      <c r="B7" s="41">
        <v>22996.243176493466</v>
      </c>
      <c r="C7" s="60">
        <v>23297.128510721028</v>
      </c>
      <c r="D7" s="60">
        <v>24125.647712784852</v>
      </c>
      <c r="E7" s="97">
        <v>24487.026008704637</v>
      </c>
      <c r="F7" s="97">
        <v>24900.393192339277</v>
      </c>
      <c r="G7" s="115">
        <v>25467.243846187448</v>
      </c>
      <c r="H7" s="115">
        <v>26254.666590102835</v>
      </c>
      <c r="I7" s="173">
        <v>26166.00097652379</v>
      </c>
    </row>
    <row r="8" spans="1:9" ht="15.75" customHeight="1">
      <c r="A8" s="64" t="s">
        <v>66</v>
      </c>
      <c r="B8" s="44">
        <v>1110.4353404594067</v>
      </c>
      <c r="C8" s="44">
        <v>1796.7447489776523</v>
      </c>
      <c r="D8" s="44">
        <v>2007.380249752304</v>
      </c>
      <c r="E8" s="91">
        <v>2316.185778289828</v>
      </c>
      <c r="F8" s="91">
        <v>2393.433120025949</v>
      </c>
      <c r="G8" s="91">
        <v>2449.2644532836325</v>
      </c>
      <c r="H8" s="91">
        <v>2095.885018083405</v>
      </c>
      <c r="I8" s="111">
        <v>2065.932561847312</v>
      </c>
    </row>
    <row r="9" spans="1:9" ht="15.75" customHeight="1">
      <c r="A9" s="61" t="s">
        <v>65</v>
      </c>
      <c r="B9" s="43">
        <v>13118.709671947447</v>
      </c>
      <c r="C9" s="43">
        <v>13982.806593790507</v>
      </c>
      <c r="D9" s="43">
        <v>14547.708117713477</v>
      </c>
      <c r="E9" s="92">
        <v>14175.76205214216</v>
      </c>
      <c r="F9" s="92">
        <v>13939.425426231162</v>
      </c>
      <c r="G9" s="97">
        <v>14224.621401119819</v>
      </c>
      <c r="H9" s="97">
        <v>14790.230380532415</v>
      </c>
      <c r="I9" s="173">
        <v>13715.83510666688</v>
      </c>
    </row>
    <row r="10" spans="1:9" ht="15.75" customHeight="1">
      <c r="A10" s="62" t="s">
        <v>60</v>
      </c>
      <c r="B10" s="41">
        <v>14938.557735059767</v>
      </c>
      <c r="C10" s="41">
        <v>15725.077116692453</v>
      </c>
      <c r="D10" s="41">
        <v>16109.887265959245</v>
      </c>
      <c r="E10" s="97">
        <v>15621.90927625054</v>
      </c>
      <c r="F10" s="97">
        <v>15255.774492172328</v>
      </c>
      <c r="G10" s="97">
        <v>15438.319948020546</v>
      </c>
      <c r="H10" s="97">
        <v>15864.562384268569</v>
      </c>
      <c r="I10" s="173">
        <v>14622.028232523373</v>
      </c>
    </row>
    <row r="11" spans="1:9" ht="15.75" customHeight="1">
      <c r="A11" s="62" t="s">
        <v>59</v>
      </c>
      <c r="B11" s="41">
        <v>1819.8480631123205</v>
      </c>
      <c r="C11" s="41">
        <v>1742.2705229019468</v>
      </c>
      <c r="D11" s="41">
        <v>1562.179148245768</v>
      </c>
      <c r="E11" s="97">
        <v>1446.147224108382</v>
      </c>
      <c r="F11" s="97">
        <v>1316.349065941166</v>
      </c>
      <c r="G11" s="97">
        <v>1213.698546900727</v>
      </c>
      <c r="H11" s="97">
        <v>1074.3320037361539</v>
      </c>
      <c r="I11" s="173">
        <v>906.1931258564923</v>
      </c>
    </row>
    <row r="12" spans="1:9" ht="15.75" customHeight="1">
      <c r="A12" s="62" t="s">
        <v>180</v>
      </c>
      <c r="B12" s="41">
        <v>-86.46375514436204</v>
      </c>
      <c r="C12" s="41">
        <v>14.127795402442871</v>
      </c>
      <c r="D12" s="41">
        <v>128.81291732426507</v>
      </c>
      <c r="E12" s="97">
        <v>170.75806870459564</v>
      </c>
      <c r="F12" s="97">
        <v>377.9556232879868</v>
      </c>
      <c r="G12" s="97">
        <v>606.4754808251018</v>
      </c>
      <c r="H12" s="97">
        <v>579.3866519598178</v>
      </c>
      <c r="I12" s="173">
        <v>594.5928719489442</v>
      </c>
    </row>
    <row r="13" spans="1:9" ht="15.75" customHeight="1">
      <c r="A13" s="63" t="s">
        <v>60</v>
      </c>
      <c r="B13" s="41">
        <v>1331.6211868624393</v>
      </c>
      <c r="C13" s="41">
        <v>1327.6850612352446</v>
      </c>
      <c r="D13" s="41">
        <v>1319.6428057003898</v>
      </c>
      <c r="E13" s="97">
        <v>1270.1072486826179</v>
      </c>
      <c r="F13" s="97">
        <v>1366.5241340555144</v>
      </c>
      <c r="G13" s="97">
        <v>1519.6741933318644</v>
      </c>
      <c r="H13" s="97">
        <v>1351.9283979739603</v>
      </c>
      <c r="I13" s="173">
        <v>1260.1682578350021</v>
      </c>
    </row>
    <row r="14" spans="1:9" ht="15.75" customHeight="1">
      <c r="A14" s="63" t="s">
        <v>59</v>
      </c>
      <c r="B14" s="41">
        <v>1418.0849420068014</v>
      </c>
      <c r="C14" s="41">
        <v>1313.5572658328017</v>
      </c>
      <c r="D14" s="41">
        <v>1190.8298883761247</v>
      </c>
      <c r="E14" s="97">
        <v>1099.3491799780222</v>
      </c>
      <c r="F14" s="97">
        <v>988.5685107675276</v>
      </c>
      <c r="G14" s="97">
        <v>913.1987125067626</v>
      </c>
      <c r="H14" s="97">
        <v>772.5417460141425</v>
      </c>
      <c r="I14" s="173">
        <v>665.5753858860579</v>
      </c>
    </row>
    <row r="15" spans="1:9" ht="15.75" customHeight="1">
      <c r="A15" s="62" t="s">
        <v>181</v>
      </c>
      <c r="B15" s="41">
        <v>13031.668770335706</v>
      </c>
      <c r="C15" s="41">
        <v>13794.885067831725</v>
      </c>
      <c r="D15" s="41">
        <v>14243.529770849196</v>
      </c>
      <c r="E15" s="97">
        <v>13821.484233672374</v>
      </c>
      <c r="F15" s="97">
        <v>13352.797823719822</v>
      </c>
      <c r="G15" s="97">
        <v>13362.500196470257</v>
      </c>
      <c r="H15" s="97">
        <v>14002.041224090099</v>
      </c>
      <c r="I15" s="173">
        <v>12935.660597685126</v>
      </c>
    </row>
    <row r="16" spans="1:9" ht="15.75" customHeight="1">
      <c r="A16" s="63" t="s">
        <v>64</v>
      </c>
      <c r="B16" s="41">
        <v>1888.9645238182834</v>
      </c>
      <c r="C16" s="41">
        <v>1468.185552726599</v>
      </c>
      <c r="D16" s="41">
        <v>2343.229968115174</v>
      </c>
      <c r="E16" s="97">
        <v>2572.742381258207</v>
      </c>
      <c r="F16" s="97">
        <v>2852.5581360439724</v>
      </c>
      <c r="G16" s="97">
        <v>3163.594254528851</v>
      </c>
      <c r="H16" s="97">
        <v>4282.398766360169</v>
      </c>
      <c r="I16" s="173">
        <v>3446.537595745335</v>
      </c>
    </row>
    <row r="17" spans="1:9" ht="15.75" customHeight="1">
      <c r="A17" s="63" t="s">
        <v>63</v>
      </c>
      <c r="B17" s="41">
        <v>2272.547531201333</v>
      </c>
      <c r="C17" s="41">
        <v>1860.9967317885053</v>
      </c>
      <c r="D17" s="41">
        <v>2676.453022769158</v>
      </c>
      <c r="E17" s="97">
        <v>2890.5913612717604</v>
      </c>
      <c r="F17" s="97">
        <v>3154.179739799166</v>
      </c>
      <c r="G17" s="97">
        <v>3431.562837077791</v>
      </c>
      <c r="H17" s="97">
        <v>4547.783240020649</v>
      </c>
      <c r="I17" s="173">
        <v>3662.216484188805</v>
      </c>
    </row>
    <row r="18" spans="1:9" ht="15.75" customHeight="1">
      <c r="A18" s="63" t="s">
        <v>174</v>
      </c>
      <c r="B18" s="41">
        <v>383.5830073830499</v>
      </c>
      <c r="C18" s="41">
        <v>392.8111790619062</v>
      </c>
      <c r="D18" s="41">
        <v>333.2230546539839</v>
      </c>
      <c r="E18" s="97">
        <v>317.84898001355333</v>
      </c>
      <c r="F18" s="97">
        <v>301.62160375519346</v>
      </c>
      <c r="G18" s="97">
        <v>267.9685825489398</v>
      </c>
      <c r="H18" s="97">
        <v>265.3844736604797</v>
      </c>
      <c r="I18" s="173">
        <v>215.67888844347027</v>
      </c>
    </row>
    <row r="19" spans="1:9" ht="15.75" customHeight="1">
      <c r="A19" s="63" t="s">
        <v>62</v>
      </c>
      <c r="B19" s="41">
        <v>2424.7522568437303</v>
      </c>
      <c r="C19" s="41">
        <v>3718.0087507519443</v>
      </c>
      <c r="D19" s="41">
        <v>3840.736191659631</v>
      </c>
      <c r="E19" s="97">
        <v>3550.868792759173</v>
      </c>
      <c r="F19" s="97">
        <v>2939.4985438444933</v>
      </c>
      <c r="G19" s="97">
        <v>2605.32637421856</v>
      </c>
      <c r="H19" s="97">
        <v>2709.7755238440996</v>
      </c>
      <c r="I19" s="173">
        <v>2478.650979901963</v>
      </c>
    </row>
    <row r="20" spans="1:9" ht="15.75" customHeight="1">
      <c r="A20" s="142" t="s">
        <v>175</v>
      </c>
      <c r="B20" s="41">
        <v>8434.083878690466</v>
      </c>
      <c r="C20" s="41">
        <v>8279.916284694293</v>
      </c>
      <c r="D20" s="41">
        <v>7778.760803772053</v>
      </c>
      <c r="E20" s="97">
        <v>7366.558631733276</v>
      </c>
      <c r="F20" s="97">
        <v>7269.404680366506</v>
      </c>
      <c r="G20" s="97">
        <v>7330.377586110368</v>
      </c>
      <c r="H20" s="97">
        <v>6777.5358794532785</v>
      </c>
      <c r="I20" s="173">
        <v>6772.951988050845</v>
      </c>
    </row>
    <row r="21" spans="1:9" ht="15.75" customHeight="1">
      <c r="A21" s="63" t="s">
        <v>61</v>
      </c>
      <c r="B21" s="41">
        <v>283.8681109832254</v>
      </c>
      <c r="C21" s="41">
        <v>328.77447965888814</v>
      </c>
      <c r="D21" s="41">
        <v>280.8028073023384</v>
      </c>
      <c r="E21" s="97">
        <v>331.3144279217178</v>
      </c>
      <c r="F21" s="97">
        <v>291.33646346485085</v>
      </c>
      <c r="G21" s="97">
        <v>263.2019816124787</v>
      </c>
      <c r="H21" s="97">
        <v>232.33105443255002</v>
      </c>
      <c r="I21" s="173">
        <v>237.5200339869845</v>
      </c>
    </row>
    <row r="22" spans="1:9" ht="15.75" customHeight="1">
      <c r="A22" s="62" t="s">
        <v>182</v>
      </c>
      <c r="B22" s="41">
        <v>173.50465675610394</v>
      </c>
      <c r="C22" s="41">
        <v>173.79373055633988</v>
      </c>
      <c r="D22" s="41">
        <v>175.36542954001573</v>
      </c>
      <c r="E22" s="97">
        <v>183.5197497651905</v>
      </c>
      <c r="F22" s="97">
        <v>208.67197922335257</v>
      </c>
      <c r="G22" s="97">
        <v>255.64572382445934</v>
      </c>
      <c r="H22" s="97">
        <v>208.8025044824993</v>
      </c>
      <c r="I22" s="173">
        <v>185.58163703281056</v>
      </c>
    </row>
    <row r="23" spans="1:9" ht="15.75" customHeight="1">
      <c r="A23" s="63" t="s">
        <v>60</v>
      </c>
      <c r="B23" s="41">
        <v>191.68477047857306</v>
      </c>
      <c r="C23" s="41">
        <v>209.69580856357877</v>
      </c>
      <c r="D23" s="41">
        <v>213.49163475567525</v>
      </c>
      <c r="E23" s="97">
        <v>212.46881388199697</v>
      </c>
      <c r="F23" s="97">
        <v>234.83093064179727</v>
      </c>
      <c r="G23" s="97">
        <v>288.17697566948397</v>
      </c>
      <c r="H23" s="97">
        <v>245.2082885440309</v>
      </c>
      <c r="I23" s="173">
        <v>210.5204885597747</v>
      </c>
    </row>
    <row r="24" spans="1:9" ht="15.75" customHeight="1">
      <c r="A24" s="64" t="s">
        <v>59</v>
      </c>
      <c r="B24" s="44">
        <v>18.180113722469105</v>
      </c>
      <c r="C24" s="44">
        <v>35.90207800723888</v>
      </c>
      <c r="D24" s="91">
        <v>38.126205215659525</v>
      </c>
      <c r="E24" s="91">
        <v>28.94906411680646</v>
      </c>
      <c r="F24" s="91">
        <v>26.158951418444698</v>
      </c>
      <c r="G24" s="91">
        <v>32.53125184502462</v>
      </c>
      <c r="H24" s="91">
        <v>36.4057840615316</v>
      </c>
      <c r="I24" s="111">
        <v>24.938851526964118</v>
      </c>
    </row>
    <row r="25" spans="1:9" ht="15.75" customHeight="1">
      <c r="A25" s="143" t="s">
        <v>176</v>
      </c>
      <c r="B25" s="43">
        <v>32317.255113541938</v>
      </c>
      <c r="C25" s="43">
        <v>28786.60697489896</v>
      </c>
      <c r="D25" s="92">
        <v>37673.76124493211</v>
      </c>
      <c r="E25" s="92">
        <v>34898.00927399266</v>
      </c>
      <c r="F25" s="92">
        <v>39917.878847125496</v>
      </c>
      <c r="G25" s="97">
        <v>42797.32360596235</v>
      </c>
      <c r="H25" s="97">
        <v>37625.45196246791</v>
      </c>
      <c r="I25" s="173">
        <v>24619.236274723356</v>
      </c>
    </row>
    <row r="26" spans="1:9" ht="15.75" customHeight="1">
      <c r="A26" s="62" t="s">
        <v>183</v>
      </c>
      <c r="B26" s="41">
        <v>19791.037727889237</v>
      </c>
      <c r="C26" s="41">
        <v>17987.013905314318</v>
      </c>
      <c r="D26" s="41">
        <v>24360.982543084443</v>
      </c>
      <c r="E26" s="97">
        <v>22352.705521400203</v>
      </c>
      <c r="F26" s="97">
        <v>27232.292920771717</v>
      </c>
      <c r="G26" s="97">
        <v>31651.918337811556</v>
      </c>
      <c r="H26" s="97">
        <v>27548.366881645383</v>
      </c>
      <c r="I26" s="173">
        <v>14970.592075933171</v>
      </c>
    </row>
    <row r="27" spans="1:9" ht="15.75" customHeight="1">
      <c r="A27" s="63" t="s">
        <v>58</v>
      </c>
      <c r="B27" s="41">
        <v>17530.0664419282</v>
      </c>
      <c r="C27" s="41">
        <v>17590.270455043654</v>
      </c>
      <c r="D27" s="41">
        <v>22298.464420694396</v>
      </c>
      <c r="E27" s="97">
        <v>20426.218712326638</v>
      </c>
      <c r="F27" s="97">
        <v>24081.301062089777</v>
      </c>
      <c r="G27" s="97">
        <v>28068.661190141065</v>
      </c>
      <c r="H27" s="97">
        <v>23779.188778229513</v>
      </c>
      <c r="I27" s="173">
        <v>11131.732500336157</v>
      </c>
    </row>
    <row r="28" spans="1:9" ht="15.75" customHeight="1">
      <c r="A28" s="63" t="s">
        <v>57</v>
      </c>
      <c r="B28" s="41">
        <v>2260.9712859610386</v>
      </c>
      <c r="C28" s="41">
        <v>396.7434502706641</v>
      </c>
      <c r="D28" s="41">
        <v>2062.518122390049</v>
      </c>
      <c r="E28" s="97">
        <v>1926.4868090735638</v>
      </c>
      <c r="F28" s="97">
        <v>3150.991858681939</v>
      </c>
      <c r="G28" s="97">
        <v>3583.2571476704898</v>
      </c>
      <c r="H28" s="97">
        <v>3769.1781034158707</v>
      </c>
      <c r="I28" s="173">
        <v>3838.859575597014</v>
      </c>
    </row>
    <row r="29" spans="1:9" ht="15.75" customHeight="1">
      <c r="A29" s="62" t="s">
        <v>184</v>
      </c>
      <c r="B29" s="41">
        <v>2217.468870982273</v>
      </c>
      <c r="C29" s="41">
        <v>1548.6321295394287</v>
      </c>
      <c r="D29" s="41">
        <v>1823.7853527641453</v>
      </c>
      <c r="E29" s="97">
        <v>1771.6149628101807</v>
      </c>
      <c r="F29" s="97">
        <v>1530.5984740411175</v>
      </c>
      <c r="G29" s="97">
        <v>1733.3649296577803</v>
      </c>
      <c r="H29" s="97">
        <v>1182.8341460855722</v>
      </c>
      <c r="I29" s="173">
        <v>276.4378478849239</v>
      </c>
    </row>
    <row r="30" spans="1:9" ht="15.75" customHeight="1">
      <c r="A30" s="63" t="s">
        <v>58</v>
      </c>
      <c r="B30" s="41">
        <v>447.288512219478</v>
      </c>
      <c r="C30" s="41">
        <v>850.1073176825619</v>
      </c>
      <c r="D30" s="41">
        <v>1392.494464427636</v>
      </c>
      <c r="E30" s="97">
        <v>1481.5972905658673</v>
      </c>
      <c r="F30" s="97">
        <v>1260.3517710634603</v>
      </c>
      <c r="G30" s="97">
        <v>1597.8610777265865</v>
      </c>
      <c r="H30" s="97">
        <v>1026.202781397514</v>
      </c>
      <c r="I30" s="173">
        <v>-26.34583891917648</v>
      </c>
    </row>
    <row r="31" spans="1:9" ht="15.75" customHeight="1">
      <c r="A31" s="63" t="s">
        <v>57</v>
      </c>
      <c r="B31" s="41">
        <v>1770.1803587627953</v>
      </c>
      <c r="C31" s="60">
        <v>698.5248118568667</v>
      </c>
      <c r="D31" s="60">
        <v>431.2908883365092</v>
      </c>
      <c r="E31" s="97">
        <v>290.01767224431336</v>
      </c>
      <c r="F31" s="97">
        <v>270.2467029776572</v>
      </c>
      <c r="G31" s="115">
        <v>135.50385193119382</v>
      </c>
      <c r="H31" s="115">
        <v>156.6313646880582</v>
      </c>
      <c r="I31" s="173">
        <v>302.78368680410034</v>
      </c>
    </row>
    <row r="32" spans="1:9" ht="15.75" customHeight="1">
      <c r="A32" s="62" t="s">
        <v>185</v>
      </c>
      <c r="B32" s="42">
        <v>10308.748514670428</v>
      </c>
      <c r="C32" s="40">
        <v>9250.960940045212</v>
      </c>
      <c r="D32" s="40">
        <v>11488.993349083521</v>
      </c>
      <c r="E32" s="98">
        <v>10773.688789782274</v>
      </c>
      <c r="F32" s="100">
        <v>11154.987452312662</v>
      </c>
      <c r="G32" s="101">
        <v>9412.04033849302</v>
      </c>
      <c r="H32" s="101">
        <v>8894.250934736954</v>
      </c>
      <c r="I32" s="173">
        <v>9372.206350905264</v>
      </c>
    </row>
    <row r="33" spans="1:9" ht="15.75" customHeight="1">
      <c r="A33" s="63" t="s">
        <v>56</v>
      </c>
      <c r="B33" s="41">
        <v>1859.2183403806455</v>
      </c>
      <c r="C33" s="40">
        <v>723.4038094385775</v>
      </c>
      <c r="D33" s="40">
        <v>1429.96993098445</v>
      </c>
      <c r="E33" s="98">
        <v>1959.672394275405</v>
      </c>
      <c r="F33" s="97">
        <v>2282.8671597998587</v>
      </c>
      <c r="G33" s="101">
        <v>1363.5563715867995</v>
      </c>
      <c r="H33" s="101">
        <v>1208.883589888404</v>
      </c>
      <c r="I33" s="173">
        <v>1374.8350076849397</v>
      </c>
    </row>
    <row r="34" spans="1:9" ht="15.75" customHeight="1">
      <c r="A34" s="63" t="s">
        <v>55</v>
      </c>
      <c r="B34" s="40">
        <v>8449.530174289783</v>
      </c>
      <c r="C34" s="40">
        <v>8527.557130606634</v>
      </c>
      <c r="D34" s="40">
        <v>10059.02341809907</v>
      </c>
      <c r="E34" s="99">
        <v>8814.01639550687</v>
      </c>
      <c r="F34" s="101">
        <v>8872.120292512804</v>
      </c>
      <c r="G34" s="101">
        <v>8048.48396690622</v>
      </c>
      <c r="H34" s="101">
        <v>7685.367344848551</v>
      </c>
      <c r="I34" s="173">
        <v>7997.371343220324</v>
      </c>
    </row>
    <row r="35" spans="1:9" ht="15.75" customHeight="1">
      <c r="A35" s="64" t="s">
        <v>54</v>
      </c>
      <c r="B35" s="39">
        <v>0</v>
      </c>
      <c r="C35" s="39">
        <v>0</v>
      </c>
      <c r="D35" s="93">
        <v>0</v>
      </c>
      <c r="E35" s="96">
        <v>0</v>
      </c>
      <c r="F35" s="93">
        <v>0</v>
      </c>
      <c r="G35" s="93">
        <v>0</v>
      </c>
      <c r="H35" s="93">
        <v>0</v>
      </c>
      <c r="I35" s="111">
        <v>0</v>
      </c>
    </row>
    <row r="36" spans="1:9" ht="15.75" customHeight="1">
      <c r="A36" s="65" t="s">
        <v>53</v>
      </c>
      <c r="B36" s="38">
        <v>234413.97086414136</v>
      </c>
      <c r="C36" s="38">
        <v>235081.4736382029</v>
      </c>
      <c r="D36" s="94">
        <v>247960.26610894885</v>
      </c>
      <c r="E36" s="95">
        <v>249326.3292850491</v>
      </c>
      <c r="F36" s="94">
        <v>256753.71538260684</v>
      </c>
      <c r="G36" s="94">
        <v>263276.69441877265</v>
      </c>
      <c r="H36" s="94">
        <v>256059.1625841534</v>
      </c>
      <c r="I36" s="174">
        <v>240636.99411998835</v>
      </c>
    </row>
    <row r="37" spans="1:9" ht="15.75" customHeight="1">
      <c r="A37" s="66" t="s">
        <v>52</v>
      </c>
      <c r="B37" s="38">
        <v>8045.65955934656</v>
      </c>
      <c r="C37" s="38">
        <v>8224.789806214543</v>
      </c>
      <c r="D37" s="94">
        <v>9932.408448771706</v>
      </c>
      <c r="E37" s="95">
        <v>10232.756911642648</v>
      </c>
      <c r="F37" s="94">
        <v>10449.027985795114</v>
      </c>
      <c r="G37" s="94">
        <v>10811.557512852916</v>
      </c>
      <c r="H37" s="94">
        <v>10689.376806169592</v>
      </c>
      <c r="I37" s="174">
        <v>10866.897524748829</v>
      </c>
    </row>
    <row r="38" spans="1:9" ht="15.75" customHeight="1">
      <c r="A38" s="67" t="s">
        <v>177</v>
      </c>
      <c r="B38" s="38">
        <v>242459.63042348792</v>
      </c>
      <c r="C38" s="38">
        <v>243306.26344441745</v>
      </c>
      <c r="D38" s="94">
        <v>257892.67455772057</v>
      </c>
      <c r="E38" s="96">
        <v>259559.08619669176</v>
      </c>
      <c r="F38" s="93">
        <v>267202.74336840195</v>
      </c>
      <c r="G38" s="93">
        <v>274088.25193162553</v>
      </c>
      <c r="H38" s="93">
        <v>266748.539390323</v>
      </c>
      <c r="I38" s="174">
        <v>251503.8916447372</v>
      </c>
    </row>
    <row r="39" spans="1:4" ht="15.75" customHeight="1">
      <c r="A39" s="120" t="s">
        <v>169</v>
      </c>
      <c r="B39" s="36"/>
      <c r="C39" s="36"/>
      <c r="D39" s="36"/>
    </row>
    <row r="40" spans="1:4" ht="15.75" customHeight="1">
      <c r="A40" s="37" t="s">
        <v>51</v>
      </c>
      <c r="B40" s="36"/>
      <c r="C40" s="36"/>
      <c r="D40" s="36"/>
    </row>
    <row r="41" spans="1:4" ht="15.75" customHeight="1">
      <c r="A41" s="36" t="s">
        <v>50</v>
      </c>
      <c r="B41" s="36"/>
      <c r="C41" s="36"/>
      <c r="D41" s="36"/>
    </row>
    <row r="42" spans="1:4" ht="15.75" customHeight="1">
      <c r="A42" s="36" t="s">
        <v>49</v>
      </c>
      <c r="B42" s="36"/>
      <c r="C42" s="36"/>
      <c r="D42" s="36"/>
    </row>
    <row r="43" spans="1:4" ht="15.75" customHeight="1">
      <c r="A43" s="36" t="s">
        <v>256</v>
      </c>
      <c r="B43" s="36"/>
      <c r="C43" s="36"/>
      <c r="D43" s="36"/>
    </row>
  </sheetData>
  <sheetProtection/>
  <printOptions/>
  <pageMargins left="0.7" right="0.7" top="0.75" bottom="0.75" header="0.3" footer="0.3"/>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安曇野市役所</cp:lastModifiedBy>
  <cp:lastPrinted>2024-04-12T02:37:49Z</cp:lastPrinted>
  <dcterms:created xsi:type="dcterms:W3CDTF">2017-03-07T07:50:36Z</dcterms:created>
  <dcterms:modified xsi:type="dcterms:W3CDTF">2024-04-18T02:31:50Z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