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04" firstSheet="3" activeTab="3"/>
  </bookViews>
  <sheets>
    <sheet name="目次" sheetId="1" r:id="rId1"/>
    <sheet name="県管理道路" sheetId="2" r:id="rId2"/>
    <sheet name="市道、歩道、自転車道" sheetId="3" r:id="rId3"/>
    <sheet name="都市公園" sheetId="4" r:id="rId4"/>
    <sheet name="下水道（その１）" sheetId="5" r:id="rId5"/>
    <sheet name="下水道（その２）" sheetId="6" r:id="rId6"/>
    <sheet name="し尿、ごみ" sheetId="7" r:id="rId7"/>
    <sheet name="環境大気中ダイオキシン類" sheetId="8" r:id="rId8"/>
    <sheet name="JＲの駅別１日平均乗車人員" sheetId="9" r:id="rId9"/>
    <sheet name="交通事故" sheetId="10" r:id="rId10"/>
  </sheets>
  <definedNames/>
  <calcPr calcMode="manual" fullCalcOnLoad="1"/>
</workbook>
</file>

<file path=xl/sharedStrings.xml><?xml version="1.0" encoding="utf-8"?>
<sst xmlns="http://schemas.openxmlformats.org/spreadsheetml/2006/main" count="1166" uniqueCount="358">
  <si>
    <t>62.823.4</t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</si>
  <si>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</si>
  <si>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路線数</t>
    </r>
  </si>
  <si>
    <r>
      <rPr>
        <sz val="11"/>
        <color indexed="8"/>
        <rFont val="ＭＳ Ｐゴシック"/>
        <family val="3"/>
      </rPr>
      <t>実延長</t>
    </r>
  </si>
  <si>
    <r>
      <rPr>
        <sz val="11"/>
        <color indexed="8"/>
        <rFont val="ＭＳ Ｐゴシック"/>
        <family val="3"/>
      </rPr>
      <t>改良済（</t>
    </r>
    <r>
      <rPr>
        <sz val="11"/>
        <color indexed="8"/>
        <rFont val="Calibri"/>
        <family val="2"/>
      </rPr>
      <t>5.5m</t>
    </r>
    <r>
      <rPr>
        <sz val="11"/>
        <color indexed="8"/>
        <rFont val="ＭＳ Ｐゴシック"/>
        <family val="3"/>
      </rPr>
      <t>以上）</t>
    </r>
  </si>
  <si>
    <r>
      <rPr>
        <sz val="11"/>
        <color indexed="8"/>
        <rFont val="ＭＳ Ｐゴシック"/>
        <family val="3"/>
      </rPr>
      <t>改良済</t>
    </r>
  </si>
  <si>
    <r>
      <rPr>
        <sz val="11"/>
        <color indexed="8"/>
        <rFont val="ＭＳ Ｐゴシック"/>
        <family val="3"/>
      </rPr>
      <t>交通不能</t>
    </r>
  </si>
  <si>
    <r>
      <rPr>
        <sz val="11"/>
        <color indexed="8"/>
        <rFont val="ＭＳ Ｐゴシック"/>
        <family val="3"/>
      </rPr>
      <t>舗装済（簡易舗装除く）</t>
    </r>
  </si>
  <si>
    <r>
      <rPr>
        <sz val="11"/>
        <color indexed="8"/>
        <rFont val="ＭＳ Ｐゴシック"/>
        <family val="3"/>
      </rPr>
      <t>舗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装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済</t>
    </r>
  </si>
  <si>
    <r>
      <rPr>
        <sz val="11"/>
        <color indexed="8"/>
        <rFont val="ＭＳ Ｐゴシック"/>
        <family val="3"/>
      </rPr>
      <t>橋　　梁</t>
    </r>
  </si>
  <si>
    <r>
      <rPr>
        <sz val="11"/>
        <color indexed="8"/>
        <rFont val="ＭＳ Ｐゴシック"/>
        <family val="3"/>
      </rPr>
      <t>トンネル</t>
    </r>
  </si>
  <si>
    <r>
      <rPr>
        <sz val="11"/>
        <color indexed="8"/>
        <rFont val="ＭＳ Ｐゴシック"/>
        <family val="3"/>
      </rPr>
      <t>歩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　道</t>
    </r>
  </si>
  <si>
    <r>
      <rPr>
        <sz val="11"/>
        <color indexed="8"/>
        <rFont val="ＭＳ Ｐゴシック"/>
        <family val="3"/>
      </rPr>
      <t>自転車歩行者道路</t>
    </r>
  </si>
  <si>
    <r>
      <rPr>
        <sz val="11"/>
        <color indexed="8"/>
        <rFont val="ＭＳ Ｐゴシック"/>
        <family val="3"/>
      </rPr>
      <t>防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護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柵</t>
    </r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</si>
  <si>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</si>
  <si>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</si>
  <si>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color indexed="8"/>
        <rFont val="ＭＳ Ｐゴシック"/>
        <family val="3"/>
      </rPr>
      <t>延長</t>
    </r>
  </si>
  <si>
    <r>
      <rPr>
        <sz val="11"/>
        <color indexed="8"/>
        <rFont val="ＭＳ Ｐゴシック"/>
        <family val="3"/>
      </rPr>
      <t>率（％）</t>
    </r>
  </si>
  <si>
    <r>
      <rPr>
        <sz val="11"/>
        <color indexed="8"/>
        <rFont val="ＭＳ Ｐゴシック"/>
        <family val="3"/>
      </rPr>
      <t>区間</t>
    </r>
  </si>
  <si>
    <r>
      <rPr>
        <sz val="11"/>
        <color indexed="8"/>
        <rFont val="ＭＳ Ｐゴシック"/>
        <family val="3"/>
      </rPr>
      <t>延長</t>
    </r>
  </si>
  <si>
    <r>
      <rPr>
        <sz val="11"/>
        <color indexed="8"/>
        <rFont val="ＭＳ Ｐゴシック"/>
        <family val="3"/>
      </rPr>
      <t>延長</t>
    </r>
  </si>
  <si>
    <r>
      <rPr>
        <sz val="11"/>
        <color indexed="8"/>
        <rFont val="ＭＳ Ｐゴシック"/>
        <family val="3"/>
      </rPr>
      <t>箇所数</t>
    </r>
  </si>
  <si>
    <r>
      <rPr>
        <sz val="11"/>
        <color indexed="8"/>
        <rFont val="ＭＳ Ｐゴシック"/>
        <family val="3"/>
      </rPr>
      <t>延　長</t>
    </r>
  </si>
  <si>
    <r>
      <rPr>
        <sz val="11"/>
        <color indexed="8"/>
        <rFont val="ＭＳ Ｐゴシック"/>
        <family val="3"/>
      </rPr>
      <t>設置道路</t>
    </r>
  </si>
  <si>
    <r>
      <rPr>
        <sz val="11"/>
        <color indexed="8"/>
        <rFont val="ＭＳ Ｐゴシック"/>
        <family val="3"/>
      </rPr>
      <t>延べ延長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</si>
  <si>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15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</si>
  <si>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16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</si>
  <si>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17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</si>
  <si>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18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</si>
  <si>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19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</si>
  <si>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20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</si>
  <si>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21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</si>
  <si>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22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</si>
  <si>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23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</si>
  <si>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24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</si>
  <si>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25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</si>
  <si>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26</t>
    </r>
  </si>
  <si>
    <r>
      <rPr>
        <sz val="11"/>
        <color indexed="8"/>
        <rFont val="ＭＳ Ｐゴシック"/>
        <family val="3"/>
      </rPr>
      <t>資料：長野県建設部「道路現況」</t>
    </r>
  </si>
  <si>
    <t>（路線）</t>
  </si>
  <si>
    <t>率（％）</t>
  </si>
  <si>
    <t>率（％）</t>
  </si>
  <si>
    <t>（単位：ｍ）</t>
  </si>
  <si>
    <t>（４月１日現在）</t>
  </si>
  <si>
    <r>
      <rPr>
        <sz val="11"/>
        <color indexed="8"/>
        <rFont val="ＭＳ Ｐゴシック"/>
        <family val="3"/>
      </rPr>
      <t>資料：長野県建設部「道路現況」、都市建設部　管理課</t>
    </r>
  </si>
  <si>
    <r>
      <rPr>
        <sz val="11"/>
        <color indexed="8"/>
        <rFont val="ＭＳ Ｐゴシック"/>
        <family val="3"/>
      </rPr>
      <t>合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計</t>
    </r>
  </si>
  <si>
    <r>
      <rPr>
        <sz val="11"/>
        <color indexed="8"/>
        <rFont val="ＭＳ Ｐゴシック"/>
        <family val="3"/>
      </rPr>
      <t>その他</t>
    </r>
  </si>
  <si>
    <r>
      <rPr>
        <sz val="11"/>
        <color indexed="8"/>
        <rFont val="ＭＳ Ｐゴシック"/>
        <family val="3"/>
      </rPr>
      <t>２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級</t>
    </r>
  </si>
  <si>
    <r>
      <rPr>
        <sz val="11"/>
        <color indexed="8"/>
        <rFont val="ＭＳ Ｐゴシック"/>
        <family val="3"/>
      </rPr>
      <t>１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級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</si>
  <si>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28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</si>
  <si>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27</t>
    </r>
  </si>
  <si>
    <r>
      <rPr>
        <sz val="11"/>
        <color indexed="8"/>
        <rFont val="ＭＳ Ｐゴシック"/>
        <family val="3"/>
      </rPr>
      <t>延べ歩道延長</t>
    </r>
  </si>
  <si>
    <r>
      <rPr>
        <sz val="11"/>
        <color indexed="8"/>
        <rFont val="ＭＳ Ｐゴシック"/>
        <family val="3"/>
      </rPr>
      <t>中心歩道延長</t>
    </r>
  </si>
  <si>
    <r>
      <rPr>
        <sz val="11"/>
        <color indexed="8"/>
        <rFont val="ＭＳ Ｐゴシック"/>
        <family val="3"/>
      </rPr>
      <t>総延長</t>
    </r>
  </si>
  <si>
    <r>
      <rPr>
        <sz val="11"/>
        <color indexed="8"/>
        <rFont val="ＭＳ Ｐゴシック"/>
        <family val="3"/>
      </rPr>
      <t>箇所</t>
    </r>
  </si>
  <si>
    <r>
      <rPr>
        <sz val="11"/>
        <color indexed="8"/>
        <rFont val="ＭＳ Ｐゴシック"/>
        <family val="3"/>
      </rPr>
      <t>セメント系及びアスファルト系</t>
    </r>
  </si>
  <si>
    <r>
      <rPr>
        <sz val="11"/>
        <color indexed="8"/>
        <rFont val="ＭＳ Ｐゴシック"/>
        <family val="3"/>
      </rPr>
      <t>交通不能区間</t>
    </r>
  </si>
  <si>
    <r>
      <rPr>
        <sz val="11"/>
        <color indexed="8"/>
        <rFont val="ＭＳ Ｐゴシック"/>
        <family val="3"/>
      </rPr>
      <t>車道</t>
    </r>
    <r>
      <rPr>
        <sz val="11"/>
        <color indexed="8"/>
        <rFont val="Calibri"/>
        <family val="2"/>
      </rPr>
      <t>5.5</t>
    </r>
    <r>
      <rPr>
        <sz val="11"/>
        <color indexed="8"/>
        <rFont val="ＭＳ Ｐゴシック"/>
        <family val="3"/>
      </rPr>
      <t>ｍ未満</t>
    </r>
  </si>
  <si>
    <r>
      <rPr>
        <sz val="11"/>
        <color indexed="8"/>
        <rFont val="ＭＳ Ｐゴシック"/>
        <family val="3"/>
      </rPr>
      <t>車道</t>
    </r>
    <r>
      <rPr>
        <sz val="11"/>
        <color indexed="8"/>
        <rFont val="Calibri"/>
        <family val="2"/>
      </rPr>
      <t>5.5</t>
    </r>
    <r>
      <rPr>
        <sz val="11"/>
        <color indexed="8"/>
        <rFont val="ＭＳ Ｐゴシック"/>
        <family val="3"/>
      </rPr>
      <t>ｍ以上</t>
    </r>
  </si>
  <si>
    <r>
      <rPr>
        <sz val="11"/>
        <color indexed="8"/>
        <rFont val="ＭＳ Ｐゴシック"/>
        <family val="3"/>
      </rPr>
      <t>歩道面積（㎡）</t>
    </r>
  </si>
  <si>
    <r>
      <rPr>
        <sz val="11"/>
        <color indexed="8"/>
        <rFont val="ＭＳ Ｐゴシック"/>
        <family val="3"/>
      </rPr>
      <t>車道面積（㎡）</t>
    </r>
  </si>
  <si>
    <r>
      <rPr>
        <sz val="11"/>
        <color indexed="8"/>
        <rFont val="ＭＳ Ｐゴシック"/>
        <family val="3"/>
      </rPr>
      <t>道路部面積（㎡）</t>
    </r>
  </si>
  <si>
    <r>
      <rPr>
        <sz val="11"/>
        <color indexed="8"/>
        <rFont val="ＭＳ Ｐゴシック"/>
        <family val="3"/>
      </rPr>
      <t>道路敷面積（㎡）</t>
    </r>
  </si>
  <si>
    <r>
      <rPr>
        <sz val="11"/>
        <color indexed="8"/>
        <rFont val="ＭＳ Ｐゴシック"/>
        <family val="3"/>
      </rPr>
      <t>実延長</t>
    </r>
  </si>
  <si>
    <t>路線数
（路線）</t>
  </si>
  <si>
    <r>
      <rPr>
        <sz val="11"/>
        <color indexed="8"/>
        <rFont val="ＭＳ Ｐゴシック"/>
        <family val="3"/>
      </rPr>
      <t>道路種別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</si>
  <si>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</si>
  <si>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</si>
  <si>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歩　道</t>
    </r>
  </si>
  <si>
    <r>
      <rPr>
        <sz val="11"/>
        <color indexed="8"/>
        <rFont val="ＭＳ Ｐゴシック"/>
        <family val="3"/>
      </rPr>
      <t>橋梁</t>
    </r>
  </si>
  <si>
    <r>
      <rPr>
        <sz val="11"/>
        <color indexed="8"/>
        <rFont val="ＭＳ Ｐゴシック"/>
        <family val="3"/>
      </rPr>
      <t>舗装済</t>
    </r>
  </si>
  <si>
    <r>
      <rPr>
        <sz val="11"/>
        <color indexed="8"/>
        <rFont val="ＭＳ Ｐゴシック"/>
        <family val="3"/>
      </rPr>
      <t>規格未改良</t>
    </r>
  </si>
  <si>
    <r>
      <rPr>
        <sz val="11"/>
        <color indexed="8"/>
        <rFont val="ＭＳ Ｐゴシック"/>
        <family val="3"/>
      </rPr>
      <t>規格改良済</t>
    </r>
  </si>
  <si>
    <r>
      <rPr>
        <sz val="11"/>
        <color indexed="8"/>
        <rFont val="ＭＳ Ｐゴシック"/>
        <family val="3"/>
      </rPr>
      <t>年度</t>
    </r>
  </si>
  <si>
    <t>（単位：ｍ）</t>
  </si>
  <si>
    <t xml:space="preserve">-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</si>
  <si>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29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</si>
  <si>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28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</si>
  <si>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27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</si>
  <si>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26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</si>
  <si>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25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</si>
  <si>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25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</si>
  <si>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24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</si>
  <si>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24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</si>
  <si>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23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</si>
  <si>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22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</si>
  <si>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22</t>
    </r>
  </si>
  <si>
    <r>
      <rPr>
        <sz val="11"/>
        <rFont val="ＭＳ Ｐゴシック"/>
        <family val="3"/>
      </rPr>
      <t>計</t>
    </r>
  </si>
  <si>
    <t xml:space="preserve">- </t>
  </si>
  <si>
    <t xml:space="preserve">- </t>
  </si>
  <si>
    <t xml:space="preserve">- </t>
  </si>
  <si>
    <t xml:space="preserve">- </t>
  </si>
  <si>
    <t xml:space="preserve">-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</si>
  <si>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25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</si>
  <si>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23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</si>
  <si>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</si>
  <si>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29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</si>
  <si>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</si>
  <si>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</si>
  <si>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t xml:space="preserve">- </t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</si>
  <si>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</si>
  <si>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29</t>
    </r>
  </si>
  <si>
    <t xml:space="preserve">-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</si>
  <si>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24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</si>
  <si>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22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</si>
  <si>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</si>
  <si>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面積</t>
    </r>
    <r>
      <rPr>
        <sz val="11"/>
        <rFont val="Calibri"/>
        <family val="2"/>
      </rPr>
      <t>(ha)</t>
    </r>
  </si>
  <si>
    <r>
      <rPr>
        <sz val="11"/>
        <rFont val="ＭＳ Ｐゴシック"/>
        <family val="3"/>
      </rPr>
      <t>箇所</t>
    </r>
  </si>
  <si>
    <t>(ha)</t>
  </si>
  <si>
    <r>
      <rPr>
        <sz val="11"/>
        <rFont val="ＭＳ Ｐゴシック"/>
        <family val="3"/>
      </rPr>
      <t>和暦</t>
    </r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</si>
  <si>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</si>
  <si>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広　　場</t>
    </r>
  </si>
  <si>
    <r>
      <rPr>
        <sz val="11"/>
        <rFont val="ＭＳ Ｐゴシック"/>
        <family val="3"/>
      </rPr>
      <t>運動公園</t>
    </r>
  </si>
  <si>
    <r>
      <rPr>
        <sz val="11"/>
        <rFont val="ＭＳ Ｐゴシック"/>
        <family val="3"/>
      </rPr>
      <t>総合公園</t>
    </r>
  </si>
  <si>
    <r>
      <rPr>
        <sz val="11"/>
        <rFont val="ＭＳ Ｐゴシック"/>
        <family val="3"/>
      </rPr>
      <t>地区公園</t>
    </r>
  </si>
  <si>
    <r>
      <rPr>
        <sz val="11"/>
        <rFont val="ＭＳ Ｐゴシック"/>
        <family val="3"/>
      </rPr>
      <t>近隣公園</t>
    </r>
  </si>
  <si>
    <r>
      <rPr>
        <sz val="11"/>
        <rFont val="ＭＳ Ｐゴシック"/>
        <family val="3"/>
      </rPr>
      <t>街区公園</t>
    </r>
  </si>
  <si>
    <r>
      <rPr>
        <sz val="11"/>
        <rFont val="ＭＳ Ｐゴシック"/>
        <family val="3"/>
      </rPr>
      <t>公園面積</t>
    </r>
  </si>
  <si>
    <r>
      <rPr>
        <sz val="11"/>
        <rFont val="ＭＳ Ｐゴシック"/>
        <family val="3"/>
      </rPr>
      <t>公園数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</si>
  <si>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</si>
  <si>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地域</t>
    </r>
  </si>
  <si>
    <r>
      <rPr>
        <sz val="11"/>
        <rFont val="ＭＳ Ｐゴシック"/>
        <family val="3"/>
      </rPr>
      <t>公園種別</t>
    </r>
  </si>
  <si>
    <r>
      <rPr>
        <sz val="12"/>
        <rFont val="ＭＳ Ｐゴシック"/>
        <family val="3"/>
      </rPr>
      <t>資料：上下水道部　下水道課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</si>
  <si>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28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</si>
  <si>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27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</si>
  <si>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26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</si>
  <si>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25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</si>
  <si>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24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</si>
  <si>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23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</si>
  <si>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22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</si>
  <si>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21</t>
    </r>
  </si>
  <si>
    <r>
      <rPr>
        <sz val="12"/>
        <rFont val="ＭＳ Ｐゴシック"/>
        <family val="3"/>
      </rPr>
      <t>合計</t>
    </r>
  </si>
  <si>
    <r>
      <rPr>
        <sz val="12"/>
        <rFont val="ＭＳ Ｐゴシック"/>
        <family val="3"/>
      </rPr>
      <t>明科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</si>
  <si>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22</t>
    </r>
  </si>
  <si>
    <r>
      <rPr>
        <sz val="12"/>
        <rFont val="ＭＳ Ｐゴシック"/>
        <family val="3"/>
      </rPr>
      <t>堀金</t>
    </r>
  </si>
  <si>
    <r>
      <rPr>
        <sz val="12"/>
        <rFont val="ＭＳ Ｐゴシック"/>
        <family val="3"/>
      </rPr>
      <t>三郷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</si>
  <si>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23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</si>
  <si>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21</t>
    </r>
  </si>
  <si>
    <r>
      <rPr>
        <sz val="12"/>
        <rFont val="ＭＳ Ｐゴシック"/>
        <family val="3"/>
      </rPr>
      <t>穂高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</si>
  <si>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28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</si>
  <si>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24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</si>
  <si>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22</t>
    </r>
  </si>
  <si>
    <r>
      <rPr>
        <sz val="12"/>
        <rFont val="ＭＳ Ｐゴシック"/>
        <family val="3"/>
      </rPr>
      <t>豊科</t>
    </r>
  </si>
  <si>
    <r>
      <rPr>
        <sz val="12"/>
        <rFont val="ＭＳ Ｐゴシック"/>
        <family val="3"/>
      </rPr>
      <t>％</t>
    </r>
  </si>
  <si>
    <r>
      <rPr>
        <sz val="12"/>
        <rFont val="ＭＳ Ｐゴシック"/>
        <family val="3"/>
      </rPr>
      <t>百万円</t>
    </r>
  </si>
  <si>
    <r>
      <rPr>
        <sz val="12"/>
        <rFont val="ＭＳ Ｐゴシック"/>
        <family val="3"/>
      </rPr>
      <t>％</t>
    </r>
  </si>
  <si>
    <r>
      <rPr>
        <sz val="12"/>
        <rFont val="ＭＳ Ｐゴシック"/>
        <family val="3"/>
      </rPr>
      <t>人</t>
    </r>
  </si>
  <si>
    <t>ha</t>
  </si>
  <si>
    <t>ha</t>
  </si>
  <si>
    <t>ha</t>
  </si>
  <si>
    <r>
      <rPr>
        <sz val="12"/>
        <rFont val="ＭＳ Ｐゴシック"/>
        <family val="3"/>
      </rPr>
      <t>和暦</t>
    </r>
  </si>
  <si>
    <r>
      <rPr>
        <sz val="12"/>
        <rFont val="ＭＳ Ｐゴシック"/>
        <family val="3"/>
      </rPr>
      <t>西暦</t>
    </r>
  </si>
  <si>
    <t>Z/X*100</t>
  </si>
  <si>
    <t>Z/X*100</t>
  </si>
  <si>
    <r>
      <rPr>
        <sz val="12"/>
        <rFont val="ＭＳ Ｐゴシック"/>
        <family val="3"/>
      </rPr>
      <t>Ｚ</t>
    </r>
  </si>
  <si>
    <r>
      <rPr>
        <sz val="12"/>
        <rFont val="ＭＳ Ｐゴシック"/>
        <family val="3"/>
      </rPr>
      <t>Ｙ</t>
    </r>
  </si>
  <si>
    <r>
      <rPr>
        <sz val="12"/>
        <rFont val="ＭＳ Ｐゴシック"/>
        <family val="3"/>
      </rPr>
      <t>Ｘ</t>
    </r>
  </si>
  <si>
    <r>
      <rPr>
        <sz val="12"/>
        <rFont val="ＭＳ Ｐゴシック"/>
        <family val="3"/>
      </rPr>
      <t>Ｘ</t>
    </r>
  </si>
  <si>
    <t>D/C*100</t>
  </si>
  <si>
    <t>C/E*100</t>
  </si>
  <si>
    <t>B/A*100</t>
  </si>
  <si>
    <r>
      <rPr>
        <sz val="12"/>
        <rFont val="ＭＳ Ｐゴシック"/>
        <family val="3"/>
      </rPr>
      <t>Ｅ</t>
    </r>
  </si>
  <si>
    <r>
      <rPr>
        <sz val="12"/>
        <rFont val="ＭＳ Ｐゴシック"/>
        <family val="3"/>
      </rPr>
      <t>Ｄ</t>
    </r>
  </si>
  <si>
    <r>
      <rPr>
        <sz val="12"/>
        <rFont val="ＭＳ Ｐゴシック"/>
        <family val="3"/>
      </rPr>
      <t>Ｃ</t>
    </r>
  </si>
  <si>
    <r>
      <rPr>
        <sz val="12"/>
        <rFont val="ＭＳ Ｐゴシック"/>
        <family val="3"/>
      </rPr>
      <t>（公示面積）</t>
    </r>
  </si>
  <si>
    <r>
      <rPr>
        <sz val="12"/>
        <rFont val="ＭＳ Ｐゴシック"/>
        <family val="3"/>
      </rPr>
      <t>Ｂ</t>
    </r>
  </si>
  <si>
    <r>
      <rPr>
        <sz val="12"/>
        <rFont val="ＭＳ Ｐゴシック"/>
        <family val="3"/>
      </rPr>
      <t>Ａ</t>
    </r>
  </si>
  <si>
    <r>
      <rPr>
        <sz val="12"/>
        <rFont val="ＭＳ Ｐゴシック"/>
        <family val="3"/>
      </rPr>
      <t>進捗率</t>
    </r>
  </si>
  <si>
    <r>
      <rPr>
        <sz val="12"/>
        <rFont val="ＭＳ Ｐゴシック"/>
        <family val="3"/>
      </rPr>
      <t>当年度末までの執行額</t>
    </r>
  </si>
  <si>
    <r>
      <rPr>
        <sz val="12"/>
        <rFont val="ＭＳ Ｐゴシック"/>
        <family val="3"/>
      </rPr>
      <t>認可事業費</t>
    </r>
  </si>
  <si>
    <r>
      <rPr>
        <sz val="12"/>
        <rFont val="ＭＳ Ｐゴシック"/>
        <family val="3"/>
      </rPr>
      <t>全体事業</t>
    </r>
  </si>
  <si>
    <r>
      <rPr>
        <sz val="12"/>
        <rFont val="ＭＳ Ｐゴシック"/>
        <family val="3"/>
      </rPr>
      <t>水洗化率</t>
    </r>
  </si>
  <si>
    <r>
      <rPr>
        <sz val="12"/>
        <rFont val="ＭＳ Ｐゴシック"/>
        <family val="3"/>
      </rPr>
      <t>普及率</t>
    </r>
  </si>
  <si>
    <r>
      <rPr>
        <sz val="12"/>
        <rFont val="ＭＳ Ｐゴシック"/>
        <family val="3"/>
      </rPr>
      <t>整備面積</t>
    </r>
  </si>
  <si>
    <r>
      <rPr>
        <sz val="12"/>
        <rFont val="ＭＳ Ｐゴシック"/>
        <family val="3"/>
      </rPr>
      <t>行政人口</t>
    </r>
  </si>
  <si>
    <r>
      <rPr>
        <sz val="12"/>
        <rFont val="ＭＳ Ｐゴシック"/>
        <family val="3"/>
      </rPr>
      <t>水洗化人口</t>
    </r>
  </si>
  <si>
    <r>
      <rPr>
        <sz val="12"/>
        <rFont val="ＭＳ Ｐゴシック"/>
        <family val="3"/>
      </rPr>
      <t>処理区内人口</t>
    </r>
  </si>
  <si>
    <r>
      <rPr>
        <sz val="12"/>
        <rFont val="ＭＳ Ｐゴシック"/>
        <family val="3"/>
      </rPr>
      <t>整備区域内人口</t>
    </r>
  </si>
  <si>
    <r>
      <rPr>
        <sz val="12"/>
        <rFont val="ＭＳ Ｐゴシック"/>
        <family val="3"/>
      </rPr>
      <t>処理面積</t>
    </r>
  </si>
  <si>
    <r>
      <rPr>
        <sz val="12"/>
        <rFont val="ＭＳ Ｐゴシック"/>
        <family val="3"/>
      </rPr>
      <t>認可面積</t>
    </r>
  </si>
  <si>
    <r>
      <rPr>
        <sz val="12"/>
        <rFont val="ＭＳ Ｐゴシック"/>
        <family val="3"/>
      </rPr>
      <t>全体計画面積</t>
    </r>
  </si>
  <si>
    <t>年度</t>
  </si>
  <si>
    <r>
      <rPr>
        <sz val="12"/>
        <rFont val="ＭＳ Ｐゴシック"/>
        <family val="3"/>
      </rPr>
      <t>地域</t>
    </r>
  </si>
  <si>
    <r>
      <rPr>
        <sz val="12"/>
        <rFont val="ＭＳ Ｐゴシック"/>
        <family val="3"/>
      </rPr>
      <t>公共下水道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</si>
  <si>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25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</si>
  <si>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24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</si>
  <si>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21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</si>
  <si>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28</t>
    </r>
  </si>
  <si>
    <r>
      <rPr>
        <sz val="12"/>
        <rFont val="ＭＳ Ｐゴシック"/>
        <family val="3"/>
      </rPr>
      <t>中村</t>
    </r>
  </si>
  <si>
    <r>
      <rPr>
        <sz val="12"/>
        <rFont val="ＭＳ Ｐゴシック"/>
        <family val="3"/>
      </rPr>
      <t>川西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</si>
  <si>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22</t>
    </r>
  </si>
  <si>
    <r>
      <rPr>
        <sz val="12"/>
        <rFont val="ＭＳ Ｐゴシック"/>
        <family val="3"/>
      </rPr>
      <t>生野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</si>
  <si>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25</t>
    </r>
  </si>
  <si>
    <r>
      <rPr>
        <sz val="12"/>
        <rFont val="ＭＳ Ｐゴシック"/>
        <family val="3"/>
      </rPr>
      <t>押野</t>
    </r>
  </si>
  <si>
    <r>
      <rPr>
        <sz val="12"/>
        <rFont val="ＭＳ Ｐゴシック"/>
        <family val="3"/>
      </rPr>
      <t>％</t>
    </r>
  </si>
  <si>
    <r>
      <rPr>
        <sz val="12"/>
        <rFont val="ＭＳ Ｐゴシック"/>
        <family val="3"/>
      </rPr>
      <t>Ｙ</t>
    </r>
  </si>
  <si>
    <t>C/E*100</t>
  </si>
  <si>
    <r>
      <rPr>
        <sz val="12"/>
        <rFont val="ＭＳ Ｐゴシック"/>
        <family val="3"/>
      </rPr>
      <t>Ｅ</t>
    </r>
  </si>
  <si>
    <r>
      <rPr>
        <sz val="12"/>
        <rFont val="ＭＳ Ｐゴシック"/>
        <family val="3"/>
      </rPr>
      <t>Ｄ</t>
    </r>
  </si>
  <si>
    <r>
      <rPr>
        <sz val="12"/>
        <rFont val="ＭＳ Ｐゴシック"/>
        <family val="3"/>
      </rPr>
      <t>Ｃ</t>
    </r>
  </si>
  <si>
    <r>
      <rPr>
        <sz val="12"/>
        <rFont val="ＭＳ Ｐゴシック"/>
        <family val="3"/>
      </rPr>
      <t>Ｂ</t>
    </r>
  </si>
  <si>
    <r>
      <rPr>
        <sz val="12"/>
        <rFont val="ＭＳ Ｐゴシック"/>
        <family val="3"/>
      </rPr>
      <t>Ａ</t>
    </r>
  </si>
  <si>
    <r>
      <rPr>
        <sz val="12"/>
        <rFont val="ＭＳ Ｐゴシック"/>
        <family val="3"/>
      </rPr>
      <t>年</t>
    </r>
    <r>
      <rPr>
        <sz val="12"/>
        <rFont val="Calibri"/>
        <family val="2"/>
      </rPr>
      <t xml:space="preserve"> </t>
    </r>
    <r>
      <rPr>
        <sz val="12"/>
        <rFont val="ＭＳ Ｐゴシック"/>
        <family val="3"/>
      </rPr>
      <t>度</t>
    </r>
  </si>
  <si>
    <r>
      <rPr>
        <sz val="12"/>
        <rFont val="ＭＳ Ｐゴシック"/>
        <family val="3"/>
      </rPr>
      <t>農業集落排水</t>
    </r>
  </si>
  <si>
    <r>
      <t xml:space="preserve">      </t>
    </r>
    <r>
      <rPr>
        <sz val="11"/>
        <rFont val="ＭＳ Ｐゴシック"/>
        <family val="3"/>
      </rPr>
      <t>総務省統計局「統計でみる市町村のすがた」</t>
    </r>
  </si>
  <si>
    <r>
      <rPr>
        <sz val="11"/>
        <rFont val="ＭＳ Ｐゴシック"/>
        <family val="3"/>
      </rPr>
      <t>資料：市民生活部　廃棄物対策課（一般廃棄物処理事業実態調査数値）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</si>
  <si>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28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</si>
  <si>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27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</si>
  <si>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26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</si>
  <si>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25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</si>
  <si>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24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</si>
  <si>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23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</si>
  <si>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22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</si>
  <si>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21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</si>
  <si>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20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</si>
  <si>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19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</si>
  <si>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18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</si>
  <si>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17</t>
    </r>
    <r>
      <rPr>
        <sz val="11"/>
        <rFont val="ＭＳ Ｐゴシック"/>
        <family val="3"/>
      </rPr>
      <t>年</t>
    </r>
  </si>
  <si>
    <r>
      <t>…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 xml:space="preserve"> 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</si>
  <si>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16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</si>
  <si>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15</t>
    </r>
    <r>
      <rPr>
        <sz val="11"/>
        <rFont val="ＭＳ Ｐゴシック"/>
        <family val="3"/>
      </rPr>
      <t>年</t>
    </r>
  </si>
  <si>
    <r>
      <t>…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 xml:space="preserve"> 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</si>
  <si>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14</t>
    </r>
    <r>
      <rPr>
        <sz val="11"/>
        <rFont val="ＭＳ Ｐゴシック"/>
        <family val="3"/>
      </rPr>
      <t>年</t>
    </r>
  </si>
  <si>
    <r>
      <t>(4</t>
    </r>
    <r>
      <rPr>
        <sz val="11"/>
        <rFont val="ＭＳ Ｐゴシック"/>
        <family val="3"/>
      </rPr>
      <t>月</t>
    </r>
    <r>
      <rPr>
        <sz val="11"/>
        <rFont val="Calibri"/>
        <family val="2"/>
      </rPr>
      <t>1</t>
    </r>
    <r>
      <rPr>
        <sz val="11"/>
        <rFont val="ＭＳ Ｐゴシック"/>
        <family val="3"/>
      </rPr>
      <t>日～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  <r>
      <rPr>
        <sz val="11"/>
        <rFont val="Calibri"/>
        <family val="2"/>
      </rPr>
      <t>31</t>
    </r>
    <r>
      <rPr>
        <sz val="11"/>
        <rFont val="ＭＳ Ｐゴシック"/>
        <family val="3"/>
      </rPr>
      <t>日</t>
    </r>
    <r>
      <rPr>
        <sz val="11"/>
        <rFont val="Calibri"/>
        <family val="2"/>
      </rPr>
      <t xml:space="preserve">) </t>
    </r>
    <r>
      <rPr>
        <sz val="11"/>
        <rFont val="ＭＳ Ｐゴシック"/>
        <family val="3"/>
      </rPr>
      <t>％</t>
    </r>
  </si>
  <si>
    <r>
      <t>(4</t>
    </r>
    <r>
      <rPr>
        <sz val="11"/>
        <rFont val="ＭＳ Ｐゴシック"/>
        <family val="3"/>
      </rPr>
      <t>月</t>
    </r>
    <r>
      <rPr>
        <sz val="11"/>
        <rFont val="Calibri"/>
        <family val="2"/>
      </rPr>
      <t>1</t>
    </r>
    <r>
      <rPr>
        <sz val="11"/>
        <rFont val="ＭＳ Ｐゴシック"/>
        <family val="3"/>
      </rPr>
      <t>日～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  <r>
      <rPr>
        <sz val="11"/>
        <rFont val="Calibri"/>
        <family val="2"/>
      </rPr>
      <t>31</t>
    </r>
    <r>
      <rPr>
        <sz val="11"/>
        <rFont val="ＭＳ Ｐゴシック"/>
        <family val="3"/>
      </rPr>
      <t>日）ｔ</t>
    </r>
  </si>
  <si>
    <r>
      <rPr>
        <sz val="11"/>
        <rFont val="ＭＳ Ｐゴシック"/>
        <family val="3"/>
      </rPr>
      <t>人</t>
    </r>
  </si>
  <si>
    <r>
      <rPr>
        <sz val="11"/>
        <rFont val="ＭＳ Ｐゴシック"/>
        <family val="3"/>
      </rPr>
      <t>（総量）</t>
    </r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</si>
  <si>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10</t>
    </r>
    <r>
      <rPr>
        <sz val="11"/>
        <rFont val="ＭＳ Ｐゴシック"/>
        <family val="3"/>
      </rPr>
      <t>月１日現在）</t>
    </r>
  </si>
  <si>
    <r>
      <rPr>
        <sz val="11"/>
        <rFont val="ＭＳ Ｐゴシック"/>
        <family val="3"/>
      </rPr>
      <t>ごみのﾘｻｲｸﾙ率</t>
    </r>
  </si>
  <si>
    <r>
      <rPr>
        <sz val="11"/>
        <rFont val="ＭＳ Ｐゴシック"/>
        <family val="3"/>
      </rPr>
      <t>ごみ総排出量</t>
    </r>
  </si>
  <si>
    <r>
      <rPr>
        <sz val="11"/>
        <rFont val="ＭＳ Ｐゴシック"/>
        <family val="3"/>
      </rPr>
      <t>ごみ計画収集人口</t>
    </r>
  </si>
  <si>
    <r>
      <rPr>
        <sz val="11"/>
        <rFont val="ＭＳ Ｐゴシック"/>
        <family val="3"/>
      </rPr>
      <t>非水洗化人口</t>
    </r>
  </si>
  <si>
    <r>
      <rPr>
        <sz val="11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</si>
  <si>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資料：市民生活部　環境課</t>
    </r>
  </si>
  <si>
    <r>
      <t>0.6</t>
    </r>
    <r>
      <rPr>
        <sz val="11"/>
        <color indexed="8"/>
        <rFont val="ＭＳ Ｐゴシック"/>
        <family val="3"/>
      </rPr>
      <t>以下</t>
    </r>
    <r>
      <rPr>
        <sz val="11"/>
        <color indexed="8"/>
        <rFont val="Calibri"/>
        <family val="2"/>
      </rPr>
      <t xml:space="preserve"> </t>
    </r>
  </si>
  <si>
    <r>
      <t>3/1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3/2</t>
    </r>
  </si>
  <si>
    <t>H29</t>
  </si>
  <si>
    <r>
      <t>2/18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2/19</t>
    </r>
  </si>
  <si>
    <t>H28</t>
  </si>
  <si>
    <r>
      <t>2/19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2/20</t>
    </r>
  </si>
  <si>
    <t>H27</t>
  </si>
  <si>
    <r>
      <t>2/24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2/25</t>
    </r>
  </si>
  <si>
    <t>H26</t>
  </si>
  <si>
    <r>
      <t xml:space="preserve">3/7 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 xml:space="preserve"> 3/8</t>
    </r>
  </si>
  <si>
    <t>H25</t>
  </si>
  <si>
    <r>
      <t>2/15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2/16</t>
    </r>
  </si>
  <si>
    <t>H24</t>
  </si>
  <si>
    <r>
      <t xml:space="preserve">2/8 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 xml:space="preserve"> 2/9</t>
    </r>
  </si>
  <si>
    <t>H23</t>
  </si>
  <si>
    <r>
      <t>2/16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2/17</t>
    </r>
  </si>
  <si>
    <t>H22</t>
  </si>
  <si>
    <r>
      <t>2/12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2/13</t>
    </r>
  </si>
  <si>
    <t>H21</t>
  </si>
  <si>
    <r>
      <t>2/20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2/21</t>
    </r>
  </si>
  <si>
    <t>H20</t>
  </si>
  <si>
    <r>
      <t>2/27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2/28</t>
    </r>
  </si>
  <si>
    <t>H19</t>
  </si>
  <si>
    <r>
      <rPr>
        <sz val="11"/>
        <color indexed="8"/>
        <rFont val="ＭＳ Ｐゴシック"/>
        <family val="3"/>
      </rPr>
      <t>年平均環境基準</t>
    </r>
  </si>
  <si>
    <r>
      <rPr>
        <sz val="11"/>
        <color indexed="8"/>
        <rFont val="ＭＳ Ｐゴシック"/>
        <family val="3"/>
      </rPr>
      <t>平均値</t>
    </r>
  </si>
  <si>
    <r>
      <rPr>
        <sz val="11"/>
        <color indexed="8"/>
        <rFont val="ＭＳ Ｐゴシック"/>
        <family val="3"/>
      </rPr>
      <t>穂高三枚橋公園</t>
    </r>
  </si>
  <si>
    <r>
      <rPr>
        <sz val="11"/>
        <color indexed="8"/>
        <rFont val="ＭＳ Ｐゴシック"/>
        <family val="3"/>
      </rPr>
      <t>穂高西小学校</t>
    </r>
  </si>
  <si>
    <r>
      <rPr>
        <sz val="11"/>
        <color indexed="8"/>
        <rFont val="ＭＳ Ｐゴシック"/>
        <family val="3"/>
      </rPr>
      <t>穂高北小学校</t>
    </r>
  </si>
  <si>
    <r>
      <rPr>
        <sz val="11"/>
        <color indexed="8"/>
        <rFont val="ＭＳ Ｐゴシック"/>
        <family val="3"/>
      </rPr>
      <t>信濃教育会生涯学習センター</t>
    </r>
  </si>
  <si>
    <r>
      <rPr>
        <sz val="11"/>
        <color indexed="8"/>
        <rFont val="ＭＳ Ｐゴシック"/>
        <family val="3"/>
      </rPr>
      <t>豊科東小学校</t>
    </r>
  </si>
  <si>
    <r>
      <rPr>
        <sz val="11"/>
        <color indexed="8"/>
        <rFont val="ＭＳ Ｐゴシック"/>
        <family val="3"/>
      </rPr>
      <t>明科第二水源地</t>
    </r>
  </si>
  <si>
    <r>
      <t>(24</t>
    </r>
    <r>
      <rPr>
        <sz val="11"/>
        <color indexed="8"/>
        <rFont val="ＭＳ Ｐゴシック"/>
        <family val="3"/>
      </rPr>
      <t>時間値）</t>
    </r>
  </si>
  <si>
    <r>
      <rPr>
        <sz val="11"/>
        <color indexed="8"/>
        <rFont val="ＭＳ Ｐゴシック"/>
        <family val="3"/>
      </rPr>
      <t>調査場所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</si>
  <si>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</si>
  <si>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（単位：</t>
    </r>
    <r>
      <rPr>
        <sz val="11"/>
        <color indexed="8"/>
        <rFont val="Calibri"/>
        <family val="2"/>
      </rPr>
      <t>pg-</t>
    </r>
    <r>
      <rPr>
        <sz val="11"/>
        <color indexed="8"/>
        <rFont val="ＭＳ Ｐゴシック"/>
        <family val="3"/>
      </rPr>
      <t>ＴＥＱ</t>
    </r>
    <r>
      <rPr>
        <sz val="11"/>
        <color indexed="8"/>
        <rFont val="Calibri"/>
        <family val="2"/>
      </rPr>
      <t>/</t>
    </r>
    <r>
      <rPr>
        <sz val="11"/>
        <color indexed="8"/>
        <rFont val="ＭＳ Ｐゴシック"/>
        <family val="3"/>
      </rPr>
      <t>ｍ３）</t>
    </r>
  </si>
  <si>
    <r>
      <rPr>
        <sz val="11"/>
        <color indexed="8"/>
        <rFont val="ＭＳ Ｐゴシック"/>
        <family val="3"/>
      </rPr>
      <t>資料：東日本旅客鉄道株式会社</t>
    </r>
  </si>
  <si>
    <t>H28</t>
  </si>
  <si>
    <r>
      <rPr>
        <sz val="11"/>
        <color indexed="8"/>
        <rFont val="ＭＳ Ｐゴシック"/>
        <family val="3"/>
      </rPr>
      <t>計</t>
    </r>
  </si>
  <si>
    <r>
      <rPr>
        <sz val="11"/>
        <color indexed="8"/>
        <rFont val="ＭＳ Ｐゴシック"/>
        <family val="3"/>
      </rPr>
      <t>明科</t>
    </r>
  </si>
  <si>
    <r>
      <rPr>
        <sz val="11"/>
        <color indexed="8"/>
        <rFont val="ＭＳ Ｐゴシック"/>
        <family val="3"/>
      </rPr>
      <t>田沢</t>
    </r>
  </si>
  <si>
    <r>
      <rPr>
        <sz val="11"/>
        <color indexed="8"/>
        <rFont val="ＭＳ Ｐゴシック"/>
        <family val="3"/>
      </rPr>
      <t>安曇追分</t>
    </r>
  </si>
  <si>
    <r>
      <rPr>
        <sz val="11"/>
        <color indexed="8"/>
        <rFont val="ＭＳ Ｐゴシック"/>
        <family val="3"/>
      </rPr>
      <t>有明</t>
    </r>
  </si>
  <si>
    <r>
      <rPr>
        <sz val="11"/>
        <color indexed="8"/>
        <rFont val="ＭＳ Ｐゴシック"/>
        <family val="3"/>
      </rPr>
      <t>穂高</t>
    </r>
  </si>
  <si>
    <r>
      <rPr>
        <sz val="11"/>
        <color indexed="8"/>
        <rFont val="ＭＳ Ｐゴシック"/>
        <family val="3"/>
      </rPr>
      <t>柏矢町</t>
    </r>
  </si>
  <si>
    <r>
      <rPr>
        <sz val="11"/>
        <color indexed="8"/>
        <rFont val="ＭＳ Ｐゴシック"/>
        <family val="3"/>
      </rPr>
      <t>豊科</t>
    </r>
  </si>
  <si>
    <r>
      <rPr>
        <sz val="11"/>
        <color indexed="8"/>
        <rFont val="ＭＳ Ｐゴシック"/>
        <family val="3"/>
      </rPr>
      <t>南豊科</t>
    </r>
  </si>
  <si>
    <r>
      <rPr>
        <sz val="11"/>
        <color indexed="8"/>
        <rFont val="ＭＳ Ｐゴシック"/>
        <family val="3"/>
      </rPr>
      <t>中萱</t>
    </r>
  </si>
  <si>
    <r>
      <rPr>
        <sz val="11"/>
        <color indexed="8"/>
        <rFont val="ＭＳ Ｐゴシック"/>
        <family val="3"/>
      </rPr>
      <t>一日市場</t>
    </r>
  </si>
  <si>
    <r>
      <rPr>
        <sz val="11"/>
        <color indexed="8"/>
        <rFont val="ＭＳ Ｐゴシック"/>
        <family val="3"/>
      </rPr>
      <t>梓橋</t>
    </r>
  </si>
  <si>
    <r>
      <rPr>
        <sz val="11"/>
        <color indexed="8"/>
        <rFont val="ＭＳ Ｐゴシック"/>
        <family val="3"/>
      </rPr>
      <t>駅名</t>
    </r>
  </si>
  <si>
    <r>
      <rPr>
        <sz val="11"/>
        <color indexed="8"/>
        <rFont val="ＭＳ Ｐゴシック"/>
        <family val="3"/>
      </rPr>
      <t>篠ノ井線</t>
    </r>
  </si>
  <si>
    <r>
      <rPr>
        <sz val="11"/>
        <color indexed="8"/>
        <rFont val="ＭＳ Ｐゴシック"/>
        <family val="3"/>
      </rPr>
      <t>大糸線</t>
    </r>
  </si>
  <si>
    <r>
      <rPr>
        <sz val="11"/>
        <color indexed="8"/>
        <rFont val="ＭＳ Ｐゴシック"/>
        <family val="3"/>
      </rPr>
      <t>路線名</t>
    </r>
  </si>
  <si>
    <r>
      <rPr>
        <sz val="11"/>
        <color indexed="8"/>
        <rFont val="ＭＳ Ｐゴシック"/>
        <family val="3"/>
      </rPr>
      <t>（単位</t>
    </r>
    <r>
      <rPr>
        <sz val="11"/>
        <color indexed="8"/>
        <rFont val="Calibri"/>
        <family val="2"/>
      </rPr>
      <t>:</t>
    </r>
    <r>
      <rPr>
        <sz val="11"/>
        <color indexed="8"/>
        <rFont val="ＭＳ Ｐゴシック"/>
        <family val="3"/>
      </rPr>
      <t>人）</t>
    </r>
  </si>
  <si>
    <r>
      <rPr>
        <sz val="11"/>
        <rFont val="ＭＳ Ｐゴシック"/>
        <family val="3"/>
      </rPr>
      <t>資料：安曇野警察署、安曇野交通安全協会</t>
    </r>
  </si>
  <si>
    <r>
      <rPr>
        <sz val="11"/>
        <rFont val="ＭＳ Ｐゴシック"/>
        <family val="3"/>
      </rPr>
      <t>合　計</t>
    </r>
  </si>
  <si>
    <t xml:space="preserve">- </t>
  </si>
  <si>
    <r>
      <rPr>
        <sz val="11"/>
        <rFont val="ＭＳ Ｐゴシック"/>
        <family val="3"/>
      </rPr>
      <t>明　科</t>
    </r>
  </si>
  <si>
    <r>
      <rPr>
        <sz val="11"/>
        <rFont val="ＭＳ Ｐゴシック"/>
        <family val="3"/>
      </rPr>
      <t>堀　金</t>
    </r>
  </si>
  <si>
    <r>
      <rPr>
        <sz val="11"/>
        <rFont val="ＭＳ Ｐゴシック"/>
        <family val="3"/>
      </rPr>
      <t>三　郷</t>
    </r>
  </si>
  <si>
    <r>
      <rPr>
        <sz val="11"/>
        <rFont val="ＭＳ Ｐゴシック"/>
        <family val="3"/>
      </rPr>
      <t>穂　高</t>
    </r>
  </si>
  <si>
    <r>
      <rPr>
        <sz val="11"/>
        <rFont val="ＭＳ Ｐゴシック"/>
        <family val="3"/>
      </rPr>
      <t>豊　科</t>
    </r>
  </si>
  <si>
    <t>（件）</t>
  </si>
  <si>
    <t>死者数（人）</t>
  </si>
  <si>
    <t>発生件数（件）</t>
  </si>
  <si>
    <t>年次</t>
  </si>
  <si>
    <t>地域</t>
  </si>
  <si>
    <t>合計</t>
  </si>
  <si>
    <r>
      <rPr>
        <sz val="11"/>
        <rFont val="ＭＳ Ｐゴシック"/>
        <family val="3"/>
      </rPr>
      <t>物件事故</t>
    </r>
  </si>
  <si>
    <r>
      <rPr>
        <sz val="11"/>
        <rFont val="ＭＳ Ｐゴシック"/>
        <family val="3"/>
      </rPr>
      <t>人身事故</t>
    </r>
  </si>
  <si>
    <t>Ⅶ　環境</t>
  </si>
  <si>
    <t>目次</t>
  </si>
  <si>
    <t>県管理道路（一般国道、主要地方道、一般県道）</t>
  </si>
  <si>
    <t>県管理道路（一般国道、主要地方道、一般県道）</t>
  </si>
  <si>
    <t>市道、歩道、自転車道</t>
  </si>
  <si>
    <t>都市公園</t>
  </si>
  <si>
    <t>下水道（その１）</t>
  </si>
  <si>
    <t>下水道（その２）</t>
  </si>
  <si>
    <t>下水道（その１）</t>
  </si>
  <si>
    <t>下水道（その２）</t>
  </si>
  <si>
    <t>都市公園</t>
  </si>
  <si>
    <t>市道、歩道、自転車道</t>
  </si>
  <si>
    <t>し尿、ごみ</t>
  </si>
  <si>
    <t>し尿、ごみ</t>
  </si>
  <si>
    <t>環境大気中ダイオキシン類</t>
  </si>
  <si>
    <t>JRの駅別１日平均乗車人員</t>
  </si>
  <si>
    <t>環境大気中ダイオキシン類</t>
  </si>
  <si>
    <t>交通事故</t>
  </si>
  <si>
    <t>ＪＲの駅別１日平均乗車人員</t>
  </si>
  <si>
    <t>交通事故</t>
  </si>
  <si>
    <r>
      <t>平成</t>
    </r>
    <r>
      <rPr>
        <sz val="11"/>
        <rFont val="Calibri"/>
        <family val="2"/>
      </rPr>
      <t>29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</si>
  <si>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29</t>
    </r>
    <r>
      <rPr>
        <sz val="11"/>
        <rFont val="ＭＳ Ｐゴシック"/>
        <family val="3"/>
      </rPr>
      <t>年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</si>
  <si>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29</t>
    </r>
  </si>
  <si>
    <t>(各年3.31）</t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</si>
  <si>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29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</si>
  <si>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30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</si>
  <si>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27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</si>
  <si>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28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</si>
  <si>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29</t>
    </r>
  </si>
  <si>
    <t>H30</t>
  </si>
  <si>
    <t>H31</t>
  </si>
  <si>
    <t>H22</t>
  </si>
  <si>
    <t>H23</t>
  </si>
  <si>
    <t>H24</t>
  </si>
  <si>
    <t>H25</t>
  </si>
  <si>
    <t>H26</t>
  </si>
  <si>
    <t>H29</t>
  </si>
  <si>
    <t>H29</t>
  </si>
  <si>
    <t>Ｈ30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</si>
  <si>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31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</si>
  <si>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30</t>
    </r>
  </si>
  <si>
    <r>
      <t>平成</t>
    </r>
    <r>
      <rPr>
        <sz val="11"/>
        <rFont val="Calibri"/>
        <family val="2"/>
      </rPr>
      <t>30年</t>
    </r>
  </si>
  <si>
    <t>2/13～2/14</t>
  </si>
  <si>
    <t xml:space="preserve">… </t>
  </si>
  <si>
    <t>0.6以下</t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</si>
  <si>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30年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</si>
  <si>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31</t>
    </r>
  </si>
  <si>
    <t>R2</t>
  </si>
  <si>
    <t>R2</t>
  </si>
  <si>
    <t>Ｈ31</t>
  </si>
  <si>
    <t>R1</t>
  </si>
  <si>
    <t>令和元年</t>
  </si>
  <si>
    <t>令和元年</t>
  </si>
  <si>
    <r>
      <rPr>
        <sz val="11"/>
        <color indexed="8"/>
        <rFont val="Calibri"/>
        <family val="2"/>
      </rPr>
      <t>1/28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1/29</t>
    </r>
  </si>
  <si>
    <t>R1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</si>
</sst>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 "/>
    <numFmt numFmtId="179" formatCode="0.00_ "/>
    <numFmt numFmtId="180" formatCode="#,##0.00_ "/>
    <numFmt numFmtId="181" formatCode="0.00_);[Red]\(0.00\)"/>
    <numFmt numFmtId="182" formatCode="0_);[Red]\(0\)"/>
    <numFmt numFmtId="183" formatCode="0.0_ "/>
    <numFmt numFmtId="184" formatCode="#,##0_);[Red]\(#,##0\)"/>
    <numFmt numFmtId="185" formatCode="#,##0_ ;[Red]\-#,##0\ "/>
    <numFmt numFmtId="186" formatCode="\-\ ###\ \-"/>
    <numFmt numFmtId="187" formatCode="\ \ \ \ \ \-\ ###\ \-"/>
    <numFmt numFmtId="188" formatCode="\ \ \ \ \ \ \ \ \ \ \-\ ###\ \-"/>
    <numFmt numFmtId="189" formatCode="0.0000"/>
    <numFmt numFmtId="190" formatCode="0.000"/>
    <numFmt numFmtId="191" formatCode="#,##0.0;[Red]\-#,##0.0"/>
    <numFmt numFmtId="192" formatCode="#,##0.0_);[Red]\(#,##0.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ＭＳ Ｐゴシック"/>
      <family val="3"/>
    </font>
    <font>
      <sz val="12"/>
      <name val="Calibri"/>
      <family val="2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Calibri"/>
      <family val="2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/>
    </xf>
    <xf numFmtId="0" fontId="47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8" xfId="49" applyNumberFormat="1" applyFont="1" applyBorder="1" applyAlignment="1">
      <alignment vertical="center"/>
    </xf>
    <xf numFmtId="177" fontId="0" fillId="0" borderId="16" xfId="49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19" xfId="49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0" fillId="0" borderId="0" xfId="49" applyNumberFormat="1" applyFont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 quotePrefix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8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83" fontId="7" fillId="0" borderId="18" xfId="0" applyNumberFormat="1" applyFont="1" applyFill="1" applyBorder="1" applyAlignment="1">
      <alignment vertical="center"/>
    </xf>
    <xf numFmtId="184" fontId="7" fillId="0" borderId="18" xfId="0" applyNumberFormat="1" applyFont="1" applyFill="1" applyBorder="1" applyAlignment="1">
      <alignment vertical="center"/>
    </xf>
    <xf numFmtId="185" fontId="7" fillId="0" borderId="18" xfId="49" applyNumberFormat="1" applyFont="1" applyFill="1" applyBorder="1" applyAlignment="1">
      <alignment vertical="center"/>
    </xf>
    <xf numFmtId="183" fontId="7" fillId="0" borderId="16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49" applyNumberFormat="1" applyFont="1" applyFill="1" applyBorder="1" applyAlignment="1">
      <alignment vertical="center"/>
    </xf>
    <xf numFmtId="185" fontId="7" fillId="0" borderId="0" xfId="49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83" fontId="7" fillId="0" borderId="1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8" fillId="0" borderId="0" xfId="0" applyFont="1" applyBorder="1" applyAlignment="1">
      <alignment vertical="center"/>
    </xf>
    <xf numFmtId="184" fontId="7" fillId="0" borderId="18" xfId="49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top"/>
    </xf>
    <xf numFmtId="183" fontId="7" fillId="0" borderId="0" xfId="49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Alignment="1">
      <alignment vertical="center"/>
    </xf>
    <xf numFmtId="184" fontId="7" fillId="0" borderId="0" xfId="49" applyNumberFormat="1" applyFont="1" applyFill="1" applyAlignment="1">
      <alignment vertical="center"/>
    </xf>
    <xf numFmtId="185" fontId="7" fillId="0" borderId="0" xfId="49" applyNumberFormat="1" applyFont="1" applyFill="1" applyAlignment="1">
      <alignment vertical="center"/>
    </xf>
    <xf numFmtId="186" fontId="7" fillId="0" borderId="0" xfId="0" applyNumberFormat="1" applyFont="1" applyFill="1" applyAlignment="1">
      <alignment horizontal="right" vertical="center"/>
    </xf>
    <xf numFmtId="186" fontId="7" fillId="0" borderId="0" xfId="0" applyNumberFormat="1" applyFont="1" applyFill="1" applyAlignment="1">
      <alignment horizontal="left" vertical="center"/>
    </xf>
    <xf numFmtId="176" fontId="5" fillId="0" borderId="18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horizontal="right" vertical="center"/>
    </xf>
    <xf numFmtId="189" fontId="0" fillId="0" borderId="18" xfId="0" applyNumberFormat="1" applyFont="1" applyBorder="1" applyAlignment="1">
      <alignment vertical="center"/>
    </xf>
    <xf numFmtId="189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90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177" fontId="0" fillId="0" borderId="10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8" fontId="5" fillId="0" borderId="0" xfId="49" applyFont="1" applyFill="1" applyAlignment="1">
      <alignment horizontal="left" vertical="center"/>
    </xf>
    <xf numFmtId="38" fontId="5" fillId="0" borderId="0" xfId="49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18" xfId="49" applyFont="1" applyFill="1" applyBorder="1" applyAlignment="1">
      <alignment horizontal="right" vertical="center"/>
    </xf>
    <xf numFmtId="38" fontId="5" fillId="0" borderId="18" xfId="49" applyNumberFormat="1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horizontal="center" vertical="center"/>
    </xf>
    <xf numFmtId="177" fontId="5" fillId="0" borderId="0" xfId="49" applyNumberFormat="1" applyFont="1" applyFill="1" applyBorder="1" applyAlignment="1">
      <alignment horizontal="right" vertical="center"/>
    </xf>
    <xf numFmtId="177" fontId="5" fillId="0" borderId="19" xfId="49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177" fontId="5" fillId="0" borderId="18" xfId="49" applyNumberFormat="1" applyFont="1" applyFill="1" applyBorder="1" applyAlignment="1">
      <alignment horizontal="right" vertical="center"/>
    </xf>
    <xf numFmtId="177" fontId="5" fillId="0" borderId="16" xfId="49" applyNumberFormat="1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 quotePrefix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0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3" fillId="0" borderId="0" xfId="43" applyAlignment="1">
      <alignment vertical="center"/>
    </xf>
    <xf numFmtId="0" fontId="0" fillId="0" borderId="0" xfId="0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89" fontId="0" fillId="0" borderId="19" xfId="0" applyNumberFormat="1" applyFont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47" fillId="0" borderId="18" xfId="0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92" fontId="7" fillId="0" borderId="0" xfId="4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horizontal="center"/>
    </xf>
    <xf numFmtId="188" fontId="5" fillId="0" borderId="0" xfId="0" applyNumberFormat="1" applyFont="1" applyFill="1" applyAlignment="1">
      <alignment horizontal="left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53</xdr:row>
      <xdr:rowOff>0</xdr:rowOff>
    </xdr:from>
    <xdr:to>
      <xdr:col>7</xdr:col>
      <xdr:colOff>0</xdr:colOff>
      <xdr:row>53</xdr:row>
      <xdr:rowOff>0</xdr:rowOff>
    </xdr:to>
    <xdr:grpSp>
      <xdr:nvGrpSpPr>
        <xdr:cNvPr id="1" name="Group 30"/>
        <xdr:cNvGrpSpPr>
          <a:grpSpLocks/>
        </xdr:cNvGrpSpPr>
      </xdr:nvGrpSpPr>
      <xdr:grpSpPr>
        <a:xfrm>
          <a:off x="4581525" y="10096500"/>
          <a:ext cx="38100" cy="0"/>
          <a:chOff x="545" y="751"/>
          <a:chExt cx="28" cy="21"/>
        </a:xfrm>
        <a:solidFill>
          <a:srgbClr val="FFFFFF"/>
        </a:solidFill>
      </xdr:grpSpPr>
      <xdr:sp>
        <xdr:nvSpPr>
          <xdr:cNvPr id="2" name="Text Box 4"/>
          <xdr:cNvSpPr txBox="1">
            <a:spLocks noChangeArrowheads="1"/>
          </xdr:cNvSpPr>
        </xdr:nvSpPr>
        <xdr:spPr>
          <a:xfrm>
            <a:off x="545" y="10096500"/>
            <a:ext cx="14" cy="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545" y="10096500"/>
            <a:ext cx="21" cy="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χ</a:t>
            </a:r>
          </a:p>
        </xdr:txBody>
      </xdr:sp>
    </xdr:grpSp>
    <xdr:clientData/>
  </xdr:twoCellAnchor>
  <xdr:twoCellAnchor>
    <xdr:from>
      <xdr:col>6</xdr:col>
      <xdr:colOff>561975</xdr:colOff>
      <xdr:row>65</xdr:row>
      <xdr:rowOff>0</xdr:rowOff>
    </xdr:from>
    <xdr:to>
      <xdr:col>7</xdr:col>
      <xdr:colOff>0</xdr:colOff>
      <xdr:row>65</xdr:row>
      <xdr:rowOff>0</xdr:rowOff>
    </xdr:to>
    <xdr:grpSp>
      <xdr:nvGrpSpPr>
        <xdr:cNvPr id="4" name="Group 38"/>
        <xdr:cNvGrpSpPr>
          <a:grpSpLocks/>
        </xdr:cNvGrpSpPr>
      </xdr:nvGrpSpPr>
      <xdr:grpSpPr>
        <a:xfrm>
          <a:off x="4581525" y="12382500"/>
          <a:ext cx="38100" cy="0"/>
          <a:chOff x="545" y="751"/>
          <a:chExt cx="28" cy="21"/>
        </a:xfrm>
        <a:solidFill>
          <a:srgbClr val="FFFFFF"/>
        </a:solidFill>
      </xdr:grpSpPr>
      <xdr:sp>
        <xdr:nvSpPr>
          <xdr:cNvPr id="5" name="Text Box 39"/>
          <xdr:cNvSpPr txBox="1">
            <a:spLocks noChangeArrowheads="1"/>
          </xdr:cNvSpPr>
        </xdr:nvSpPr>
        <xdr:spPr>
          <a:xfrm>
            <a:off x="545" y="-11273537"/>
            <a:ext cx="14" cy="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6" name="Text Box 40"/>
          <xdr:cNvSpPr txBox="1">
            <a:spLocks noChangeArrowheads="1"/>
          </xdr:cNvSpPr>
        </xdr:nvSpPr>
        <xdr:spPr>
          <a:xfrm>
            <a:off x="545" y="-11273537"/>
            <a:ext cx="21" cy="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χ</a:t>
            </a:r>
          </a:p>
        </xdr:txBody>
      </xdr:sp>
    </xdr:grpSp>
    <xdr:clientData/>
  </xdr:twoCellAnchor>
  <xdr:twoCellAnchor>
    <xdr:from>
      <xdr:col>5</xdr:col>
      <xdr:colOff>561975</xdr:colOff>
      <xdr:row>65</xdr:row>
      <xdr:rowOff>0</xdr:rowOff>
    </xdr:from>
    <xdr:to>
      <xdr:col>6</xdr:col>
      <xdr:colOff>0</xdr:colOff>
      <xdr:row>65</xdr:row>
      <xdr:rowOff>0</xdr:rowOff>
    </xdr:to>
    <xdr:grpSp>
      <xdr:nvGrpSpPr>
        <xdr:cNvPr id="7" name="Group 47"/>
        <xdr:cNvGrpSpPr>
          <a:grpSpLocks/>
        </xdr:cNvGrpSpPr>
      </xdr:nvGrpSpPr>
      <xdr:grpSpPr>
        <a:xfrm>
          <a:off x="3981450" y="12382500"/>
          <a:ext cx="38100" cy="0"/>
          <a:chOff x="545" y="751"/>
          <a:chExt cx="28" cy="21"/>
        </a:xfrm>
        <a:solidFill>
          <a:srgbClr val="FFFFFF"/>
        </a:solidFill>
      </xdr:grpSpPr>
      <xdr:sp>
        <xdr:nvSpPr>
          <xdr:cNvPr id="8" name="Text Box 48"/>
          <xdr:cNvSpPr txBox="1">
            <a:spLocks noChangeArrowheads="1"/>
          </xdr:cNvSpPr>
        </xdr:nvSpPr>
        <xdr:spPr>
          <a:xfrm>
            <a:off x="545" y="-11273537"/>
            <a:ext cx="17" cy="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9" name="Text Box 49"/>
          <xdr:cNvSpPr txBox="1">
            <a:spLocks noChangeArrowheads="1"/>
          </xdr:cNvSpPr>
        </xdr:nvSpPr>
        <xdr:spPr>
          <a:xfrm>
            <a:off x="545" y="-11273537"/>
            <a:ext cx="17" cy="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χ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3.00390625" style="0" bestFit="1" customWidth="1"/>
  </cols>
  <sheetData>
    <row r="2" ht="13.5">
      <c r="B2" s="199" t="s">
        <v>304</v>
      </c>
    </row>
    <row r="3" ht="17.25">
      <c r="A3" s="195" t="s">
        <v>303</v>
      </c>
    </row>
    <row r="4" ht="13.5">
      <c r="B4" s="198" t="s">
        <v>306</v>
      </c>
    </row>
    <row r="5" ht="13.5">
      <c r="B5" s="198" t="s">
        <v>307</v>
      </c>
    </row>
    <row r="6" ht="13.5">
      <c r="B6" s="198" t="s">
        <v>308</v>
      </c>
    </row>
    <row r="7" ht="13.5">
      <c r="B7" s="198" t="s">
        <v>311</v>
      </c>
    </row>
    <row r="8" ht="13.5">
      <c r="B8" s="198" t="s">
        <v>312</v>
      </c>
    </row>
    <row r="9" ht="13.5">
      <c r="B9" s="198" t="s">
        <v>316</v>
      </c>
    </row>
    <row r="10" ht="13.5">
      <c r="B10" s="198" t="s">
        <v>317</v>
      </c>
    </row>
    <row r="11" ht="13.5">
      <c r="B11" s="198" t="s">
        <v>318</v>
      </c>
    </row>
    <row r="12" ht="13.5">
      <c r="B12" s="198" t="s">
        <v>322</v>
      </c>
    </row>
  </sheetData>
  <sheetProtection/>
  <hyperlinks>
    <hyperlink ref="B4" location="県管理道路!A1" display="県管理道路（一般国道、主要地方道、一般県道）"/>
    <hyperlink ref="B5" location="'市道、歩道、自転車道'!A1" display="市道、歩道、自転車道"/>
    <hyperlink ref="B6" location="都市公園!A1" display="都市公園"/>
    <hyperlink ref="B7" location="'下水道（その１）'!A1" display="下水道（その１）"/>
    <hyperlink ref="B8" location="'下水道（その２）'!A1" display="下水道（その２）"/>
    <hyperlink ref="B9" location="'し尿、ごみ'!A1" display="し尿、ごみ"/>
    <hyperlink ref="B10" location="環境大気中ダイオキシン類!A1" display="環境大気中ダイオキシン類"/>
    <hyperlink ref="B11" location="JＲの駅別１日平均乗車人員!A1" display="JRの駅別１日平均乗車人員"/>
    <hyperlink ref="B12" location="交通事故!A1" display="交通事故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55">
      <selection activeCell="E72" sqref="E72"/>
    </sheetView>
  </sheetViews>
  <sheetFormatPr defaultColWidth="9.140625" defaultRowHeight="15"/>
  <cols>
    <col min="1" max="3" width="9.00390625" style="1" customWidth="1"/>
    <col min="4" max="4" width="13.140625" style="1" bestFit="1" customWidth="1"/>
    <col min="5" max="5" width="11.140625" style="1" bestFit="1" customWidth="1"/>
    <col min="6" max="16384" width="9.00390625" style="1" customWidth="1"/>
  </cols>
  <sheetData>
    <row r="1" ht="15">
      <c r="A1" s="197" t="s">
        <v>320</v>
      </c>
    </row>
    <row r="2" spans="1:7" ht="15">
      <c r="A2" s="86"/>
      <c r="B2" s="86"/>
      <c r="C2" s="51"/>
      <c r="D2" s="165"/>
      <c r="E2" s="165"/>
      <c r="F2" s="165"/>
      <c r="G2" s="51"/>
    </row>
    <row r="3" spans="1:7" ht="15">
      <c r="A3" s="194"/>
      <c r="B3" s="85"/>
      <c r="C3" s="85"/>
      <c r="D3" s="224" t="s">
        <v>302</v>
      </c>
      <c r="E3" s="225"/>
      <c r="F3" s="193" t="s">
        <v>301</v>
      </c>
      <c r="G3" s="192" t="s">
        <v>300</v>
      </c>
    </row>
    <row r="4" spans="1:7" ht="15">
      <c r="A4" s="187" t="s">
        <v>299</v>
      </c>
      <c r="B4" s="191" t="s">
        <v>298</v>
      </c>
      <c r="C4" s="140"/>
      <c r="D4" s="190" t="s">
        <v>297</v>
      </c>
      <c r="E4" s="189" t="s">
        <v>296</v>
      </c>
      <c r="F4" s="188" t="s">
        <v>295</v>
      </c>
      <c r="G4" s="187" t="s">
        <v>295</v>
      </c>
    </row>
    <row r="5" spans="1:7" ht="15">
      <c r="A5" s="186"/>
      <c r="B5" s="64"/>
      <c r="C5" s="64"/>
      <c r="D5" s="185"/>
      <c r="E5" s="184"/>
      <c r="F5" s="184"/>
      <c r="G5" s="64"/>
    </row>
    <row r="6" spans="1:8" ht="15">
      <c r="A6" s="63" t="s">
        <v>294</v>
      </c>
      <c r="B6" s="62">
        <v>2009</v>
      </c>
      <c r="C6" s="174" t="s">
        <v>212</v>
      </c>
      <c r="D6" s="173">
        <v>207</v>
      </c>
      <c r="E6" s="172">
        <v>1</v>
      </c>
      <c r="F6" s="172">
        <v>852</v>
      </c>
      <c r="G6" s="146">
        <v>1059</v>
      </c>
      <c r="H6" s="12"/>
    </row>
    <row r="7" spans="1:8" ht="15">
      <c r="A7" s="63"/>
      <c r="B7" s="62">
        <v>2010</v>
      </c>
      <c r="C7" s="174" t="s">
        <v>211</v>
      </c>
      <c r="D7" s="173">
        <v>235</v>
      </c>
      <c r="E7" s="172">
        <v>2</v>
      </c>
      <c r="F7" s="172">
        <v>940</v>
      </c>
      <c r="G7" s="146">
        <v>1175</v>
      </c>
      <c r="H7" s="12"/>
    </row>
    <row r="8" spans="1:8" ht="15">
      <c r="A8" s="12"/>
      <c r="B8" s="62">
        <v>2011</v>
      </c>
      <c r="C8" s="174" t="s">
        <v>210</v>
      </c>
      <c r="D8" s="173">
        <v>212</v>
      </c>
      <c r="E8" s="172">
        <v>1</v>
      </c>
      <c r="F8" s="172">
        <v>862</v>
      </c>
      <c r="G8" s="146">
        <v>1074</v>
      </c>
      <c r="H8" s="12"/>
    </row>
    <row r="9" spans="1:8" ht="15">
      <c r="A9" s="63"/>
      <c r="B9" s="62">
        <v>2012</v>
      </c>
      <c r="C9" s="174" t="s">
        <v>209</v>
      </c>
      <c r="D9" s="173">
        <v>224</v>
      </c>
      <c r="E9" s="172">
        <v>4</v>
      </c>
      <c r="F9" s="172">
        <v>923</v>
      </c>
      <c r="G9" s="146">
        <v>1147</v>
      </c>
      <c r="H9" s="12"/>
    </row>
    <row r="10" spans="1:8" ht="15">
      <c r="A10" s="63"/>
      <c r="B10" s="62">
        <v>2013</v>
      </c>
      <c r="C10" s="174" t="s">
        <v>208</v>
      </c>
      <c r="D10" s="173">
        <v>177</v>
      </c>
      <c r="E10" s="172">
        <v>1</v>
      </c>
      <c r="F10" s="172">
        <v>955</v>
      </c>
      <c r="G10" s="146">
        <v>1132</v>
      </c>
      <c r="H10" s="12"/>
    </row>
    <row r="11" spans="1:8" ht="15">
      <c r="A11" s="63"/>
      <c r="B11" s="62">
        <v>2014</v>
      </c>
      <c r="C11" s="174" t="s">
        <v>207</v>
      </c>
      <c r="D11" s="173">
        <v>154</v>
      </c>
      <c r="E11" s="172">
        <v>4</v>
      </c>
      <c r="F11" s="172">
        <v>933</v>
      </c>
      <c r="G11" s="146">
        <v>1087</v>
      </c>
      <c r="H11" s="12"/>
    </row>
    <row r="12" spans="1:8" ht="15">
      <c r="A12" s="63"/>
      <c r="B12" s="62">
        <v>2015</v>
      </c>
      <c r="C12" s="174" t="s">
        <v>206</v>
      </c>
      <c r="D12" s="173">
        <v>174</v>
      </c>
      <c r="E12" s="178" t="s">
        <v>289</v>
      </c>
      <c r="F12" s="172">
        <v>1043</v>
      </c>
      <c r="G12" s="146">
        <v>1217</v>
      </c>
      <c r="H12" s="12"/>
    </row>
    <row r="13" spans="1:8" ht="15">
      <c r="A13" s="63"/>
      <c r="B13" s="62">
        <v>2016</v>
      </c>
      <c r="C13" s="174" t="s">
        <v>205</v>
      </c>
      <c r="D13" s="173">
        <v>157</v>
      </c>
      <c r="E13" s="178">
        <v>1</v>
      </c>
      <c r="F13" s="172">
        <v>943</v>
      </c>
      <c r="G13" s="146">
        <v>1100</v>
      </c>
      <c r="H13" s="12"/>
    </row>
    <row r="14" spans="1:8" ht="15">
      <c r="A14" s="63"/>
      <c r="B14" s="62">
        <v>2017</v>
      </c>
      <c r="C14" s="174" t="s">
        <v>324</v>
      </c>
      <c r="D14" s="173">
        <v>153</v>
      </c>
      <c r="E14" s="178">
        <v>1</v>
      </c>
      <c r="F14" s="172">
        <v>1065</v>
      </c>
      <c r="G14" s="146">
        <v>1218</v>
      </c>
      <c r="H14" s="12"/>
    </row>
    <row r="15" spans="1:8" ht="15">
      <c r="A15" s="63"/>
      <c r="B15" s="62">
        <v>2018</v>
      </c>
      <c r="C15" s="174" t="s">
        <v>348</v>
      </c>
      <c r="D15" s="173">
        <v>140</v>
      </c>
      <c r="E15" s="178">
        <v>1</v>
      </c>
      <c r="F15" s="172">
        <v>1037</v>
      </c>
      <c r="G15" s="146">
        <v>1177</v>
      </c>
      <c r="H15" s="12"/>
    </row>
    <row r="16" spans="1:8" ht="15">
      <c r="A16" s="63"/>
      <c r="B16" s="62">
        <v>2019</v>
      </c>
      <c r="C16" s="214" t="s">
        <v>354</v>
      </c>
      <c r="D16" s="173">
        <v>137</v>
      </c>
      <c r="E16" s="178" t="s">
        <v>289</v>
      </c>
      <c r="F16" s="172">
        <v>976</v>
      </c>
      <c r="G16" s="146">
        <v>1113</v>
      </c>
      <c r="H16" s="12"/>
    </row>
    <row r="17" spans="1:8" ht="15">
      <c r="A17" s="63"/>
      <c r="B17" s="62"/>
      <c r="C17" s="174"/>
      <c r="D17" s="183"/>
      <c r="E17" s="181"/>
      <c r="F17" s="180"/>
      <c r="G17" s="179"/>
      <c r="H17" s="12"/>
    </row>
    <row r="18" spans="1:8" ht="15">
      <c r="A18" s="63" t="s">
        <v>293</v>
      </c>
      <c r="B18" s="62">
        <v>2009</v>
      </c>
      <c r="C18" s="174" t="s">
        <v>212</v>
      </c>
      <c r="D18" s="173">
        <v>138</v>
      </c>
      <c r="E18" s="181" t="s">
        <v>289</v>
      </c>
      <c r="F18" s="172">
        <v>734</v>
      </c>
      <c r="G18" s="146">
        <v>872</v>
      </c>
      <c r="H18" s="12"/>
    </row>
    <row r="19" spans="1:8" ht="15">
      <c r="A19" s="63"/>
      <c r="B19" s="62">
        <v>2010</v>
      </c>
      <c r="C19" s="174" t="s">
        <v>211</v>
      </c>
      <c r="D19" s="173">
        <v>177</v>
      </c>
      <c r="E19" s="172">
        <v>1</v>
      </c>
      <c r="F19" s="172">
        <v>809</v>
      </c>
      <c r="G19" s="146">
        <v>986</v>
      </c>
      <c r="H19" s="12"/>
    </row>
    <row r="20" spans="1:7" ht="15">
      <c r="A20" s="12"/>
      <c r="B20" s="62">
        <v>2011</v>
      </c>
      <c r="C20" s="174" t="s">
        <v>210</v>
      </c>
      <c r="D20" s="173">
        <v>178</v>
      </c>
      <c r="E20" s="172">
        <v>2</v>
      </c>
      <c r="F20" s="172">
        <v>842</v>
      </c>
      <c r="G20" s="146">
        <v>1020</v>
      </c>
    </row>
    <row r="21" spans="1:7" ht="15">
      <c r="A21" s="63"/>
      <c r="B21" s="62">
        <v>2012</v>
      </c>
      <c r="C21" s="174" t="s">
        <v>209</v>
      </c>
      <c r="D21" s="173">
        <v>165</v>
      </c>
      <c r="E21" s="172">
        <v>1</v>
      </c>
      <c r="F21" s="172">
        <v>808</v>
      </c>
      <c r="G21" s="146">
        <v>973</v>
      </c>
    </row>
    <row r="22" spans="1:7" ht="15">
      <c r="A22" s="63"/>
      <c r="B22" s="62">
        <v>2013</v>
      </c>
      <c r="C22" s="174" t="s">
        <v>208</v>
      </c>
      <c r="D22" s="173">
        <v>148</v>
      </c>
      <c r="E22" s="178" t="s">
        <v>289</v>
      </c>
      <c r="F22" s="172">
        <v>773</v>
      </c>
      <c r="G22" s="146">
        <v>921</v>
      </c>
    </row>
    <row r="23" spans="1:7" ht="15">
      <c r="A23" s="63"/>
      <c r="B23" s="62">
        <v>2014</v>
      </c>
      <c r="C23" s="174" t="s">
        <v>207</v>
      </c>
      <c r="D23" s="173">
        <v>119</v>
      </c>
      <c r="E23" s="172">
        <v>1</v>
      </c>
      <c r="F23" s="172">
        <v>828</v>
      </c>
      <c r="G23" s="146">
        <v>947</v>
      </c>
    </row>
    <row r="24" spans="1:7" ht="15">
      <c r="A24" s="63"/>
      <c r="B24" s="62">
        <v>2015</v>
      </c>
      <c r="C24" s="182" t="s">
        <v>206</v>
      </c>
      <c r="D24" s="172">
        <v>141</v>
      </c>
      <c r="E24" s="178" t="s">
        <v>289</v>
      </c>
      <c r="F24" s="172">
        <v>779</v>
      </c>
      <c r="G24" s="146">
        <v>920</v>
      </c>
    </row>
    <row r="25" spans="1:7" ht="15">
      <c r="A25" s="63"/>
      <c r="B25" s="62">
        <v>2016</v>
      </c>
      <c r="C25" s="182" t="s">
        <v>205</v>
      </c>
      <c r="D25" s="172">
        <v>150</v>
      </c>
      <c r="E25" s="178">
        <v>1</v>
      </c>
      <c r="F25" s="172">
        <v>817</v>
      </c>
      <c r="G25" s="146">
        <v>967</v>
      </c>
    </row>
    <row r="26" spans="1:7" ht="15">
      <c r="A26" s="63"/>
      <c r="B26" s="62">
        <v>2017</v>
      </c>
      <c r="C26" s="182" t="s">
        <v>324</v>
      </c>
      <c r="D26" s="172">
        <v>98</v>
      </c>
      <c r="E26" s="178" t="s">
        <v>289</v>
      </c>
      <c r="F26" s="172">
        <v>808</v>
      </c>
      <c r="G26" s="146">
        <v>906</v>
      </c>
    </row>
    <row r="27" spans="1:7" ht="15">
      <c r="A27" s="63"/>
      <c r="B27" s="62">
        <v>2018</v>
      </c>
      <c r="C27" s="182" t="s">
        <v>348</v>
      </c>
      <c r="D27" s="172">
        <v>116</v>
      </c>
      <c r="E27" s="178" t="s">
        <v>289</v>
      </c>
      <c r="F27" s="172">
        <v>798</v>
      </c>
      <c r="G27" s="146">
        <v>914</v>
      </c>
    </row>
    <row r="28" spans="1:7" ht="15">
      <c r="A28" s="63"/>
      <c r="B28" s="62">
        <v>2019</v>
      </c>
      <c r="C28" s="214" t="s">
        <v>354</v>
      </c>
      <c r="D28" s="172">
        <v>118</v>
      </c>
      <c r="E28" s="178">
        <v>2</v>
      </c>
      <c r="F28" s="172">
        <v>777</v>
      </c>
      <c r="G28" s="146">
        <v>895</v>
      </c>
    </row>
    <row r="29" spans="1:7" ht="15">
      <c r="A29" s="63"/>
      <c r="B29" s="62"/>
      <c r="C29" s="182"/>
      <c r="D29" s="172"/>
      <c r="E29" s="172"/>
      <c r="F29" s="180"/>
      <c r="G29" s="179"/>
    </row>
    <row r="30" spans="1:7" ht="15">
      <c r="A30" s="63" t="s">
        <v>292</v>
      </c>
      <c r="B30" s="62">
        <v>2009</v>
      </c>
      <c r="C30" s="182" t="s">
        <v>212</v>
      </c>
      <c r="D30" s="172">
        <v>79</v>
      </c>
      <c r="E30" s="172" t="s">
        <v>289</v>
      </c>
      <c r="F30" s="172">
        <v>320</v>
      </c>
      <c r="G30" s="146">
        <v>399</v>
      </c>
    </row>
    <row r="31" spans="1:7" ht="15">
      <c r="A31" s="63"/>
      <c r="B31" s="62">
        <v>2010</v>
      </c>
      <c r="C31" s="182" t="s">
        <v>211</v>
      </c>
      <c r="D31" s="172">
        <v>87</v>
      </c>
      <c r="E31" s="172" t="s">
        <v>289</v>
      </c>
      <c r="F31" s="172">
        <v>338</v>
      </c>
      <c r="G31" s="146">
        <v>425</v>
      </c>
    </row>
    <row r="32" spans="1:7" ht="15">
      <c r="A32" s="63"/>
      <c r="B32" s="62">
        <v>2011</v>
      </c>
      <c r="C32" s="182" t="s">
        <v>210</v>
      </c>
      <c r="D32" s="172">
        <v>78</v>
      </c>
      <c r="E32" s="172">
        <v>1</v>
      </c>
      <c r="F32" s="172">
        <v>338</v>
      </c>
      <c r="G32" s="146">
        <v>416</v>
      </c>
    </row>
    <row r="33" spans="1:7" ht="15">
      <c r="A33" s="63"/>
      <c r="B33" s="62">
        <v>2012</v>
      </c>
      <c r="C33" s="182" t="s">
        <v>209</v>
      </c>
      <c r="D33" s="172">
        <v>81</v>
      </c>
      <c r="E33" s="178" t="s">
        <v>289</v>
      </c>
      <c r="F33" s="172">
        <v>313</v>
      </c>
      <c r="G33" s="146">
        <v>394</v>
      </c>
    </row>
    <row r="34" spans="1:7" ht="15">
      <c r="A34" s="63"/>
      <c r="B34" s="62">
        <v>2013</v>
      </c>
      <c r="C34" s="182" t="s">
        <v>208</v>
      </c>
      <c r="D34" s="172">
        <v>74</v>
      </c>
      <c r="E34" s="178" t="s">
        <v>289</v>
      </c>
      <c r="F34" s="172">
        <v>345</v>
      </c>
      <c r="G34" s="146">
        <v>419</v>
      </c>
    </row>
    <row r="35" spans="1:7" ht="15">
      <c r="A35" s="63"/>
      <c r="B35" s="62">
        <v>2014</v>
      </c>
      <c r="C35" s="182" t="s">
        <v>207</v>
      </c>
      <c r="D35" s="172">
        <v>55</v>
      </c>
      <c r="E35" s="172">
        <v>1</v>
      </c>
      <c r="F35" s="172">
        <v>329</v>
      </c>
      <c r="G35" s="146">
        <v>384</v>
      </c>
    </row>
    <row r="36" spans="1:7" ht="15">
      <c r="A36" s="63"/>
      <c r="B36" s="62">
        <v>2015</v>
      </c>
      <c r="C36" s="182" t="s">
        <v>206</v>
      </c>
      <c r="D36" s="172">
        <v>65</v>
      </c>
      <c r="E36" s="178" t="s">
        <v>289</v>
      </c>
      <c r="F36" s="172">
        <v>366</v>
      </c>
      <c r="G36" s="146">
        <v>431</v>
      </c>
    </row>
    <row r="37" spans="1:7" ht="15">
      <c r="A37" s="63"/>
      <c r="B37" s="62">
        <v>2016</v>
      </c>
      <c r="C37" s="182" t="s">
        <v>205</v>
      </c>
      <c r="D37" s="172">
        <v>68</v>
      </c>
      <c r="E37" s="178">
        <v>3</v>
      </c>
      <c r="F37" s="172">
        <v>320</v>
      </c>
      <c r="G37" s="146">
        <v>388</v>
      </c>
    </row>
    <row r="38" spans="1:7" ht="15">
      <c r="A38" s="63"/>
      <c r="B38" s="62">
        <v>2017</v>
      </c>
      <c r="C38" s="182" t="s">
        <v>324</v>
      </c>
      <c r="D38" s="172">
        <v>64</v>
      </c>
      <c r="E38" s="178" t="s">
        <v>289</v>
      </c>
      <c r="F38" s="172">
        <v>323</v>
      </c>
      <c r="G38" s="146">
        <v>387</v>
      </c>
    </row>
    <row r="39" spans="1:7" ht="15">
      <c r="A39" s="63"/>
      <c r="B39" s="62">
        <v>2018</v>
      </c>
      <c r="C39" s="182" t="s">
        <v>348</v>
      </c>
      <c r="D39" s="172">
        <v>68</v>
      </c>
      <c r="E39" s="178" t="s">
        <v>289</v>
      </c>
      <c r="F39" s="172">
        <v>337</v>
      </c>
      <c r="G39" s="146">
        <v>405</v>
      </c>
    </row>
    <row r="40" spans="1:7" ht="15">
      <c r="A40" s="63"/>
      <c r="B40" s="62">
        <v>2019</v>
      </c>
      <c r="C40" s="214" t="s">
        <v>354</v>
      </c>
      <c r="D40" s="172">
        <v>54</v>
      </c>
      <c r="E40" s="178">
        <v>2</v>
      </c>
      <c r="F40" s="172">
        <v>305</v>
      </c>
      <c r="G40" s="146">
        <v>359</v>
      </c>
    </row>
    <row r="41" spans="1:7" ht="15">
      <c r="A41" s="63"/>
      <c r="B41" s="62"/>
      <c r="C41" s="182"/>
      <c r="D41" s="172"/>
      <c r="E41" s="172"/>
      <c r="F41" s="181"/>
      <c r="G41" s="72"/>
    </row>
    <row r="42" spans="1:7" ht="15">
      <c r="A42" s="63" t="s">
        <v>291</v>
      </c>
      <c r="B42" s="62">
        <v>2009</v>
      </c>
      <c r="C42" s="182" t="s">
        <v>212</v>
      </c>
      <c r="D42" s="172">
        <v>39</v>
      </c>
      <c r="E42" s="172" t="s">
        <v>289</v>
      </c>
      <c r="F42" s="172">
        <v>179</v>
      </c>
      <c r="G42" s="146">
        <v>218</v>
      </c>
    </row>
    <row r="43" spans="1:7" ht="15">
      <c r="A43" s="63"/>
      <c r="B43" s="62">
        <v>2010</v>
      </c>
      <c r="C43" s="182" t="s">
        <v>211</v>
      </c>
      <c r="D43" s="172">
        <v>44</v>
      </c>
      <c r="E43" s="172">
        <v>2</v>
      </c>
      <c r="F43" s="172">
        <v>184</v>
      </c>
      <c r="G43" s="146">
        <v>228</v>
      </c>
    </row>
    <row r="44" spans="1:7" ht="15">
      <c r="A44" s="12"/>
      <c r="B44" s="62">
        <v>2011</v>
      </c>
      <c r="C44" s="182" t="s">
        <v>210</v>
      </c>
      <c r="D44" s="172">
        <v>56</v>
      </c>
      <c r="E44" s="178" t="s">
        <v>289</v>
      </c>
      <c r="F44" s="172">
        <v>204</v>
      </c>
      <c r="G44" s="146">
        <v>260</v>
      </c>
    </row>
    <row r="45" spans="1:7" ht="15">
      <c r="A45" s="63"/>
      <c r="B45" s="62">
        <v>2012</v>
      </c>
      <c r="C45" s="182" t="s">
        <v>209</v>
      </c>
      <c r="D45" s="172">
        <v>44</v>
      </c>
      <c r="E45" s="178" t="s">
        <v>289</v>
      </c>
      <c r="F45" s="172">
        <v>210</v>
      </c>
      <c r="G45" s="146">
        <v>254</v>
      </c>
    </row>
    <row r="46" spans="1:7" ht="15">
      <c r="A46" s="63"/>
      <c r="B46" s="62">
        <v>2013</v>
      </c>
      <c r="C46" s="182" t="s">
        <v>208</v>
      </c>
      <c r="D46" s="172">
        <v>32</v>
      </c>
      <c r="E46" s="172">
        <v>1</v>
      </c>
      <c r="F46" s="172">
        <v>192</v>
      </c>
      <c r="G46" s="146">
        <v>224</v>
      </c>
    </row>
    <row r="47" spans="1:7" ht="15">
      <c r="A47" s="63"/>
      <c r="B47" s="62">
        <v>2014</v>
      </c>
      <c r="C47" s="182" t="s">
        <v>207</v>
      </c>
      <c r="D47" s="172">
        <v>27</v>
      </c>
      <c r="E47" s="178" t="s">
        <v>289</v>
      </c>
      <c r="F47" s="172">
        <v>191</v>
      </c>
      <c r="G47" s="146">
        <v>218</v>
      </c>
    </row>
    <row r="48" spans="1:7" ht="15">
      <c r="A48" s="63"/>
      <c r="B48" s="62">
        <v>2015</v>
      </c>
      <c r="C48" s="182" t="s">
        <v>206</v>
      </c>
      <c r="D48" s="172">
        <v>28</v>
      </c>
      <c r="E48" s="178" t="s">
        <v>289</v>
      </c>
      <c r="F48" s="172">
        <v>202</v>
      </c>
      <c r="G48" s="146">
        <v>230</v>
      </c>
    </row>
    <row r="49" spans="1:7" ht="15">
      <c r="A49" s="63"/>
      <c r="B49" s="62">
        <v>2016</v>
      </c>
      <c r="C49" s="182" t="s">
        <v>205</v>
      </c>
      <c r="D49" s="172">
        <v>39</v>
      </c>
      <c r="E49" s="178">
        <v>1</v>
      </c>
      <c r="F49" s="172">
        <v>202</v>
      </c>
      <c r="G49" s="146">
        <v>241</v>
      </c>
    </row>
    <row r="50" spans="1:7" ht="15">
      <c r="A50" s="63"/>
      <c r="B50" s="62">
        <v>2017</v>
      </c>
      <c r="C50" s="182" t="s">
        <v>324</v>
      </c>
      <c r="D50" s="172">
        <v>30</v>
      </c>
      <c r="E50" s="178">
        <v>1</v>
      </c>
      <c r="F50" s="172">
        <v>201</v>
      </c>
      <c r="G50" s="146">
        <v>231</v>
      </c>
    </row>
    <row r="51" spans="1:7" ht="15">
      <c r="A51" s="63"/>
      <c r="B51" s="62">
        <v>2018</v>
      </c>
      <c r="C51" s="182" t="s">
        <v>348</v>
      </c>
      <c r="D51" s="172">
        <v>35</v>
      </c>
      <c r="E51" s="178" t="s">
        <v>289</v>
      </c>
      <c r="F51" s="172">
        <v>185</v>
      </c>
      <c r="G51" s="146">
        <v>220</v>
      </c>
    </row>
    <row r="52" spans="1:7" ht="15">
      <c r="A52" s="63"/>
      <c r="B52" s="62">
        <v>2019</v>
      </c>
      <c r="C52" s="214" t="s">
        <v>354</v>
      </c>
      <c r="D52" s="172">
        <v>27</v>
      </c>
      <c r="E52" s="178" t="s">
        <v>289</v>
      </c>
      <c r="F52" s="172">
        <v>194</v>
      </c>
      <c r="G52" s="146">
        <v>221</v>
      </c>
    </row>
    <row r="53" spans="1:7" ht="15">
      <c r="A53" s="63"/>
      <c r="B53" s="62"/>
      <c r="C53" s="182"/>
      <c r="D53" s="172"/>
      <c r="E53" s="172"/>
      <c r="F53" s="180"/>
      <c r="G53" s="179"/>
    </row>
    <row r="54" spans="1:7" ht="15">
      <c r="A54" s="63" t="s">
        <v>290</v>
      </c>
      <c r="B54" s="62">
        <v>2009</v>
      </c>
      <c r="C54" s="182" t="s">
        <v>212</v>
      </c>
      <c r="D54" s="172">
        <v>42</v>
      </c>
      <c r="E54" s="172" t="s">
        <v>289</v>
      </c>
      <c r="F54" s="172">
        <v>140</v>
      </c>
      <c r="G54" s="146">
        <v>182</v>
      </c>
    </row>
    <row r="55" spans="1:7" ht="15">
      <c r="A55" s="63"/>
      <c r="B55" s="62">
        <v>2010</v>
      </c>
      <c r="C55" s="182" t="s">
        <v>211</v>
      </c>
      <c r="D55" s="172">
        <v>36</v>
      </c>
      <c r="E55" s="172" t="s">
        <v>289</v>
      </c>
      <c r="F55" s="172">
        <v>171</v>
      </c>
      <c r="G55" s="146">
        <v>207</v>
      </c>
    </row>
    <row r="56" spans="1:7" ht="15">
      <c r="A56" s="63"/>
      <c r="B56" s="62">
        <v>2011</v>
      </c>
      <c r="C56" s="182" t="s">
        <v>210</v>
      </c>
      <c r="D56" s="172">
        <v>39</v>
      </c>
      <c r="E56" s="178" t="s">
        <v>289</v>
      </c>
      <c r="F56" s="172">
        <v>175</v>
      </c>
      <c r="G56" s="146">
        <v>214</v>
      </c>
    </row>
    <row r="57" spans="1:7" ht="15">
      <c r="A57" s="63"/>
      <c r="B57" s="62">
        <v>2012</v>
      </c>
      <c r="C57" s="182" t="s">
        <v>209</v>
      </c>
      <c r="D57" s="172">
        <v>36</v>
      </c>
      <c r="E57" s="178" t="s">
        <v>289</v>
      </c>
      <c r="F57" s="172">
        <v>157</v>
      </c>
      <c r="G57" s="146">
        <v>193</v>
      </c>
    </row>
    <row r="58" spans="1:7" ht="15">
      <c r="A58" s="63"/>
      <c r="B58" s="62">
        <v>2013</v>
      </c>
      <c r="C58" s="182" t="s">
        <v>208</v>
      </c>
      <c r="D58" s="172">
        <v>47</v>
      </c>
      <c r="E58" s="178" t="s">
        <v>289</v>
      </c>
      <c r="F58" s="172">
        <v>172</v>
      </c>
      <c r="G58" s="146">
        <v>219</v>
      </c>
    </row>
    <row r="59" spans="1:7" ht="15">
      <c r="A59" s="63"/>
      <c r="B59" s="62">
        <v>2014</v>
      </c>
      <c r="C59" s="182" t="s">
        <v>207</v>
      </c>
      <c r="D59" s="172">
        <v>34</v>
      </c>
      <c r="E59" s="172">
        <v>1</v>
      </c>
      <c r="F59" s="172">
        <v>169</v>
      </c>
      <c r="G59" s="146">
        <v>203</v>
      </c>
    </row>
    <row r="60" spans="1:7" ht="15">
      <c r="A60" s="63"/>
      <c r="B60" s="62">
        <v>2015</v>
      </c>
      <c r="C60" s="174" t="s">
        <v>206</v>
      </c>
      <c r="D60" s="173">
        <v>26</v>
      </c>
      <c r="E60" s="172">
        <v>1</v>
      </c>
      <c r="F60" s="172">
        <v>161</v>
      </c>
      <c r="G60" s="146">
        <v>187</v>
      </c>
    </row>
    <row r="61" spans="1:7" ht="15">
      <c r="A61" s="63"/>
      <c r="B61" s="62">
        <v>2016</v>
      </c>
      <c r="C61" s="174" t="s">
        <v>205</v>
      </c>
      <c r="D61" s="173">
        <v>32</v>
      </c>
      <c r="E61" s="178" t="s">
        <v>289</v>
      </c>
      <c r="F61" s="172">
        <v>155</v>
      </c>
      <c r="G61" s="146">
        <v>187</v>
      </c>
    </row>
    <row r="62" spans="1:7" ht="15">
      <c r="A62" s="63"/>
      <c r="B62" s="62">
        <v>2017</v>
      </c>
      <c r="C62" s="174" t="s">
        <v>324</v>
      </c>
      <c r="D62" s="173">
        <v>30</v>
      </c>
      <c r="E62" s="178" t="s">
        <v>289</v>
      </c>
      <c r="F62" s="172">
        <v>154</v>
      </c>
      <c r="G62" s="146">
        <v>184</v>
      </c>
    </row>
    <row r="63" spans="1:7" ht="15">
      <c r="A63" s="63"/>
      <c r="B63" s="62">
        <v>2018</v>
      </c>
      <c r="C63" s="174" t="s">
        <v>348</v>
      </c>
      <c r="D63" s="173">
        <v>29</v>
      </c>
      <c r="E63" s="178" t="s">
        <v>289</v>
      </c>
      <c r="F63" s="172">
        <v>158</v>
      </c>
      <c r="G63" s="146">
        <v>187</v>
      </c>
    </row>
    <row r="64" spans="1:7" ht="15">
      <c r="A64" s="63"/>
      <c r="B64" s="62">
        <v>2019</v>
      </c>
      <c r="C64" s="214" t="s">
        <v>354</v>
      </c>
      <c r="D64" s="173">
        <v>21</v>
      </c>
      <c r="E64" s="178" t="s">
        <v>289</v>
      </c>
      <c r="F64" s="172">
        <v>153</v>
      </c>
      <c r="G64" s="146">
        <v>174</v>
      </c>
    </row>
    <row r="65" spans="1:7" ht="15">
      <c r="A65" s="57"/>
      <c r="B65" s="56"/>
      <c r="C65" s="171"/>
      <c r="D65" s="177"/>
      <c r="E65" s="176"/>
      <c r="F65" s="169"/>
      <c r="G65" s="175"/>
    </row>
    <row r="66" spans="1:7" ht="15">
      <c r="A66" s="63" t="s">
        <v>288</v>
      </c>
      <c r="B66" s="62">
        <v>2009</v>
      </c>
      <c r="C66" s="174" t="s">
        <v>212</v>
      </c>
      <c r="D66" s="173">
        <v>505</v>
      </c>
      <c r="E66" s="172">
        <v>1</v>
      </c>
      <c r="F66" s="172">
        <v>2225</v>
      </c>
      <c r="G66" s="172">
        <v>2730</v>
      </c>
    </row>
    <row r="67" spans="1:7" ht="15">
      <c r="A67" s="63"/>
      <c r="B67" s="62">
        <v>2010</v>
      </c>
      <c r="C67" s="174" t="s">
        <v>211</v>
      </c>
      <c r="D67" s="173">
        <v>579</v>
      </c>
      <c r="E67" s="172">
        <v>5</v>
      </c>
      <c r="F67" s="172">
        <v>2442</v>
      </c>
      <c r="G67" s="172">
        <v>3021</v>
      </c>
    </row>
    <row r="68" spans="1:7" ht="15">
      <c r="A68" s="12"/>
      <c r="B68" s="62">
        <v>2011</v>
      </c>
      <c r="C68" s="174" t="s">
        <v>210</v>
      </c>
      <c r="D68" s="173">
        <v>563</v>
      </c>
      <c r="E68" s="172">
        <v>4</v>
      </c>
      <c r="F68" s="172">
        <v>2421</v>
      </c>
      <c r="G68" s="172">
        <v>2984</v>
      </c>
    </row>
    <row r="69" spans="1:7" ht="15">
      <c r="A69" s="63"/>
      <c r="B69" s="62">
        <v>2012</v>
      </c>
      <c r="C69" s="174" t="s">
        <v>209</v>
      </c>
      <c r="D69" s="173">
        <v>550</v>
      </c>
      <c r="E69" s="172">
        <v>5</v>
      </c>
      <c r="F69" s="172">
        <v>2411</v>
      </c>
      <c r="G69" s="172">
        <v>2961</v>
      </c>
    </row>
    <row r="70" spans="1:7" ht="15">
      <c r="A70" s="63"/>
      <c r="B70" s="62">
        <v>2013</v>
      </c>
      <c r="C70" s="174" t="s">
        <v>208</v>
      </c>
      <c r="D70" s="173">
        <v>478</v>
      </c>
      <c r="E70" s="172">
        <v>2</v>
      </c>
      <c r="F70" s="172">
        <v>2437</v>
      </c>
      <c r="G70" s="172">
        <v>2915</v>
      </c>
    </row>
    <row r="71" spans="1:7" ht="15">
      <c r="A71" s="63"/>
      <c r="B71" s="62">
        <v>2014</v>
      </c>
      <c r="C71" s="174" t="s">
        <v>207</v>
      </c>
      <c r="D71" s="173">
        <v>389</v>
      </c>
      <c r="E71" s="172">
        <v>7</v>
      </c>
      <c r="F71" s="172">
        <v>2450</v>
      </c>
      <c r="G71" s="146">
        <v>2839</v>
      </c>
    </row>
    <row r="72" spans="1:7" ht="15">
      <c r="A72" s="63"/>
      <c r="B72" s="62">
        <v>2015</v>
      </c>
      <c r="C72" s="174" t="s">
        <v>206</v>
      </c>
      <c r="D72" s="173">
        <v>434</v>
      </c>
      <c r="E72" s="172">
        <v>1</v>
      </c>
      <c r="F72" s="172">
        <v>2551</v>
      </c>
      <c r="G72" s="172">
        <v>2985</v>
      </c>
    </row>
    <row r="73" spans="1:7" ht="15">
      <c r="A73" s="63"/>
      <c r="B73" s="62">
        <v>2016</v>
      </c>
      <c r="C73" s="174" t="s">
        <v>205</v>
      </c>
      <c r="D73" s="173">
        <v>446</v>
      </c>
      <c r="E73" s="172">
        <v>6</v>
      </c>
      <c r="F73" s="172">
        <v>2437</v>
      </c>
      <c r="G73" s="172">
        <v>2883</v>
      </c>
    </row>
    <row r="74" spans="1:7" ht="15">
      <c r="A74" s="63"/>
      <c r="B74" s="62">
        <v>2017</v>
      </c>
      <c r="C74" s="174" t="s">
        <v>324</v>
      </c>
      <c r="D74" s="173">
        <v>375</v>
      </c>
      <c r="E74" s="172">
        <v>2</v>
      </c>
      <c r="F74" s="172">
        <v>2551</v>
      </c>
      <c r="G74" s="172">
        <v>2926</v>
      </c>
    </row>
    <row r="75" spans="1:7" ht="15">
      <c r="A75" s="63"/>
      <c r="B75" s="62">
        <v>2018</v>
      </c>
      <c r="C75" s="174" t="s">
        <v>348</v>
      </c>
      <c r="D75" s="173">
        <v>388</v>
      </c>
      <c r="E75" s="172">
        <v>1</v>
      </c>
      <c r="F75" s="172">
        <v>2515</v>
      </c>
      <c r="G75" s="172">
        <v>2903</v>
      </c>
    </row>
    <row r="76" spans="1:7" ht="15">
      <c r="A76" s="63"/>
      <c r="B76" s="62">
        <v>2019</v>
      </c>
      <c r="C76" s="214" t="s">
        <v>354</v>
      </c>
      <c r="D76" s="173">
        <v>357</v>
      </c>
      <c r="E76" s="178">
        <v>4</v>
      </c>
      <c r="F76" s="172">
        <v>2405</v>
      </c>
      <c r="G76" s="172">
        <v>2715</v>
      </c>
    </row>
    <row r="77" spans="1:7" ht="15">
      <c r="A77" s="57"/>
      <c r="B77" s="56"/>
      <c r="C77" s="171"/>
      <c r="D77" s="170"/>
      <c r="E77" s="168"/>
      <c r="F77" s="169"/>
      <c r="G77" s="168"/>
    </row>
    <row r="78" spans="1:7" ht="15">
      <c r="A78" s="51" t="s">
        <v>287</v>
      </c>
      <c r="B78" s="51"/>
      <c r="C78" s="51"/>
      <c r="D78" s="167"/>
      <c r="E78" s="167"/>
      <c r="F78" s="167"/>
      <c r="G78" s="166"/>
    </row>
    <row r="79" spans="1:7" ht="15">
      <c r="A79" s="51"/>
      <c r="B79" s="51"/>
      <c r="C79" s="51"/>
      <c r="D79" s="165"/>
      <c r="E79" s="165"/>
      <c r="F79" s="164"/>
      <c r="G79" s="86"/>
    </row>
  </sheetData>
  <sheetProtection/>
  <mergeCells count="1">
    <mergeCell ref="D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C24" sqref="C24"/>
    </sheetView>
  </sheetViews>
  <sheetFormatPr defaultColWidth="9.140625" defaultRowHeight="15"/>
  <cols>
    <col min="1" max="2" width="7.7109375" style="1" customWidth="1"/>
    <col min="3" max="3" width="7.140625" style="1" bestFit="1" customWidth="1"/>
    <col min="4" max="4" width="11.421875" style="1" customWidth="1"/>
    <col min="5" max="5" width="10.57421875" style="1" customWidth="1"/>
    <col min="6" max="6" width="7.421875" style="1" bestFit="1" customWidth="1"/>
    <col min="7" max="7" width="10.57421875" style="1" customWidth="1"/>
    <col min="8" max="8" width="7.421875" style="1" bestFit="1" customWidth="1"/>
    <col min="9" max="9" width="9.421875" style="1" customWidth="1"/>
    <col min="10" max="10" width="10.57421875" style="1" customWidth="1"/>
    <col min="11" max="11" width="9.140625" style="1" bestFit="1" customWidth="1"/>
    <col min="12" max="12" width="10.57421875" style="1" customWidth="1"/>
    <col min="13" max="13" width="9.140625" style="1" bestFit="1" customWidth="1"/>
    <col min="14" max="17" width="9.00390625" style="1" customWidth="1"/>
    <col min="18" max="19" width="9.8515625" style="1" customWidth="1"/>
    <col min="20" max="20" width="15.8515625" style="1" customWidth="1"/>
    <col min="21" max="21" width="13.00390625" style="1" customWidth="1"/>
    <col min="22" max="22" width="9.421875" style="1" customWidth="1"/>
    <col min="23" max="16384" width="9.00390625" style="1" customWidth="1"/>
  </cols>
  <sheetData>
    <row r="1" ht="15">
      <c r="A1" s="23" t="s">
        <v>305</v>
      </c>
    </row>
    <row r="3" spans="1:22" ht="15">
      <c r="A3" s="23" t="s">
        <v>42</v>
      </c>
      <c r="V3" s="24" t="s">
        <v>41</v>
      </c>
    </row>
    <row r="4" spans="1:22" ht="15">
      <c r="A4" s="2"/>
      <c r="B4" s="2" t="s">
        <v>1</v>
      </c>
      <c r="C4" s="3" t="s">
        <v>2</v>
      </c>
      <c r="D4" s="4" t="s">
        <v>3</v>
      </c>
      <c r="E4" s="5" t="s">
        <v>4</v>
      </c>
      <c r="F4" s="2"/>
      <c r="G4" s="5" t="s">
        <v>5</v>
      </c>
      <c r="H4" s="2"/>
      <c r="I4" s="6" t="s">
        <v>6</v>
      </c>
      <c r="J4" s="5" t="s">
        <v>7</v>
      </c>
      <c r="K4" s="2"/>
      <c r="L4" s="5" t="s">
        <v>8</v>
      </c>
      <c r="M4" s="2"/>
      <c r="N4" s="5" t="s">
        <v>9</v>
      </c>
      <c r="O4" s="2"/>
      <c r="P4" s="5" t="s">
        <v>10</v>
      </c>
      <c r="Q4" s="2"/>
      <c r="R4" s="7" t="s">
        <v>11</v>
      </c>
      <c r="S4" s="2"/>
      <c r="T4" s="5" t="s">
        <v>12</v>
      </c>
      <c r="U4" s="2"/>
      <c r="V4" s="5" t="s">
        <v>13</v>
      </c>
    </row>
    <row r="5" spans="1:22" ht="15">
      <c r="A5" s="8" t="s">
        <v>14</v>
      </c>
      <c r="B5" s="9" t="s">
        <v>15</v>
      </c>
      <c r="C5" s="21" t="s">
        <v>38</v>
      </c>
      <c r="D5" s="11"/>
      <c r="E5" s="9" t="s">
        <v>16</v>
      </c>
      <c r="F5" s="9" t="s">
        <v>17</v>
      </c>
      <c r="G5" s="9" t="s">
        <v>16</v>
      </c>
      <c r="H5" s="9" t="s">
        <v>17</v>
      </c>
      <c r="I5" s="9" t="s">
        <v>18</v>
      </c>
      <c r="J5" s="9" t="s">
        <v>19</v>
      </c>
      <c r="K5" s="22" t="s">
        <v>39</v>
      </c>
      <c r="L5" s="9" t="s">
        <v>20</v>
      </c>
      <c r="M5" s="22" t="s">
        <v>40</v>
      </c>
      <c r="N5" s="9" t="s">
        <v>21</v>
      </c>
      <c r="O5" s="9" t="s">
        <v>22</v>
      </c>
      <c r="P5" s="9" t="s">
        <v>21</v>
      </c>
      <c r="Q5" s="9" t="s">
        <v>16</v>
      </c>
      <c r="R5" s="9" t="s">
        <v>23</v>
      </c>
      <c r="S5" s="9" t="s">
        <v>24</v>
      </c>
      <c r="T5" s="9" t="s">
        <v>23</v>
      </c>
      <c r="U5" s="9" t="s">
        <v>24</v>
      </c>
      <c r="V5" s="10" t="s">
        <v>24</v>
      </c>
    </row>
    <row r="6" spans="1:22" ht="15">
      <c r="A6" s="12">
        <v>2003</v>
      </c>
      <c r="B6" s="12" t="s">
        <v>25</v>
      </c>
      <c r="C6" s="28">
        <v>45</v>
      </c>
      <c r="D6" s="13">
        <v>183191.2</v>
      </c>
      <c r="E6" s="13">
        <v>116992.90000000001</v>
      </c>
      <c r="F6" s="13">
        <v>63.9</v>
      </c>
      <c r="G6" s="13">
        <v>153779.30000000002</v>
      </c>
      <c r="H6" s="13">
        <v>83.9</v>
      </c>
      <c r="I6" s="13">
        <v>3189.2</v>
      </c>
      <c r="J6" s="13">
        <v>93459.4</v>
      </c>
      <c r="K6" s="13">
        <v>51</v>
      </c>
      <c r="L6" s="13">
        <v>174370.30000000002</v>
      </c>
      <c r="M6" s="13">
        <v>95.2</v>
      </c>
      <c r="N6" s="25">
        <v>194</v>
      </c>
      <c r="O6" s="13">
        <v>4235.9</v>
      </c>
      <c r="P6" s="25">
        <v>5</v>
      </c>
      <c r="Q6" s="14">
        <v>490.7</v>
      </c>
      <c r="R6" s="14">
        <v>46703.19999999999</v>
      </c>
      <c r="S6" s="14">
        <v>58302.09999999999</v>
      </c>
      <c r="T6" s="14">
        <v>33881.5</v>
      </c>
      <c r="U6" s="14">
        <v>42836.200000000004</v>
      </c>
      <c r="V6" s="14">
        <v>57731.59999999999</v>
      </c>
    </row>
    <row r="7" spans="1:22" ht="15">
      <c r="A7" s="12">
        <v>2004</v>
      </c>
      <c r="B7" s="12" t="s">
        <v>26</v>
      </c>
      <c r="C7" s="28">
        <v>45</v>
      </c>
      <c r="D7" s="13">
        <v>184951.4</v>
      </c>
      <c r="E7" s="13">
        <v>119321.5</v>
      </c>
      <c r="F7" s="13">
        <v>64.5</v>
      </c>
      <c r="G7" s="13">
        <v>155828</v>
      </c>
      <c r="H7" s="13">
        <v>84.3</v>
      </c>
      <c r="I7" s="13">
        <v>3189.2</v>
      </c>
      <c r="J7" s="13">
        <v>96494.40000000001</v>
      </c>
      <c r="K7" s="13">
        <v>52.2</v>
      </c>
      <c r="L7" s="13">
        <v>176130.5</v>
      </c>
      <c r="M7" s="13">
        <v>95.2</v>
      </c>
      <c r="N7" s="25">
        <v>192</v>
      </c>
      <c r="O7" s="13">
        <v>4250.900000000001</v>
      </c>
      <c r="P7" s="25">
        <v>5</v>
      </c>
      <c r="Q7" s="14">
        <v>490.7</v>
      </c>
      <c r="R7" s="14">
        <v>48337.2</v>
      </c>
      <c r="S7" s="14">
        <v>60939.2</v>
      </c>
      <c r="T7" s="14">
        <v>35526.1</v>
      </c>
      <c r="U7" s="14">
        <v>45604.6</v>
      </c>
      <c r="V7" s="14">
        <v>59757.899999999994</v>
      </c>
    </row>
    <row r="8" spans="1:22" ht="15">
      <c r="A8" s="12">
        <v>2005</v>
      </c>
      <c r="B8" s="12" t="s">
        <v>27</v>
      </c>
      <c r="C8" s="28">
        <v>45</v>
      </c>
      <c r="D8" s="13">
        <v>184951.4</v>
      </c>
      <c r="E8" s="13">
        <v>119321.5</v>
      </c>
      <c r="F8" s="13">
        <v>64.5</v>
      </c>
      <c r="G8" s="13">
        <v>155828</v>
      </c>
      <c r="H8" s="13">
        <v>84.3</v>
      </c>
      <c r="I8" s="13">
        <v>3189.2</v>
      </c>
      <c r="J8" s="13">
        <v>96494.40000000001</v>
      </c>
      <c r="K8" s="13">
        <v>52.2</v>
      </c>
      <c r="L8" s="13">
        <v>176130.5</v>
      </c>
      <c r="M8" s="13">
        <v>95.2</v>
      </c>
      <c r="N8" s="25">
        <v>192</v>
      </c>
      <c r="O8" s="13">
        <v>4250.900000000001</v>
      </c>
      <c r="P8" s="25">
        <v>5</v>
      </c>
      <c r="Q8" s="14">
        <v>490.7</v>
      </c>
      <c r="R8" s="14">
        <v>48337.2</v>
      </c>
      <c r="S8" s="14">
        <v>60939.2</v>
      </c>
      <c r="T8" s="14">
        <v>35526.1</v>
      </c>
      <c r="U8" s="14">
        <v>45604.6</v>
      </c>
      <c r="V8" s="14">
        <v>59757.899999999994</v>
      </c>
    </row>
    <row r="9" spans="1:22" ht="15">
      <c r="A9" s="12">
        <v>2006</v>
      </c>
      <c r="B9" s="12" t="s">
        <v>28</v>
      </c>
      <c r="C9" s="28">
        <v>28</v>
      </c>
      <c r="D9" s="13">
        <v>184284.2</v>
      </c>
      <c r="E9" s="13">
        <v>119259.8</v>
      </c>
      <c r="F9" s="13">
        <v>64.7</v>
      </c>
      <c r="G9" s="13">
        <v>156080.7</v>
      </c>
      <c r="H9" s="13">
        <v>84.7</v>
      </c>
      <c r="I9" s="13">
        <v>2863.2</v>
      </c>
      <c r="J9" s="13">
        <v>96652.7</v>
      </c>
      <c r="K9" s="13">
        <v>52.4</v>
      </c>
      <c r="L9" s="13">
        <v>176004.2</v>
      </c>
      <c r="M9" s="13">
        <v>95.5</v>
      </c>
      <c r="N9" s="25">
        <v>194</v>
      </c>
      <c r="O9" s="13">
        <v>4257.9</v>
      </c>
      <c r="P9" s="25">
        <v>5</v>
      </c>
      <c r="Q9" s="14">
        <v>490.7</v>
      </c>
      <c r="R9" s="14">
        <v>48518.7</v>
      </c>
      <c r="S9" s="14">
        <v>61328.1</v>
      </c>
      <c r="T9" s="14">
        <v>35470</v>
      </c>
      <c r="U9" s="14">
        <v>45604.6</v>
      </c>
      <c r="V9" s="14">
        <v>60082</v>
      </c>
    </row>
    <row r="10" spans="1:22" ht="15">
      <c r="A10" s="12">
        <v>2007</v>
      </c>
      <c r="B10" s="12" t="s">
        <v>29</v>
      </c>
      <c r="C10" s="28">
        <v>28</v>
      </c>
      <c r="D10" s="13">
        <v>184647.4</v>
      </c>
      <c r="E10" s="13">
        <v>120667.8</v>
      </c>
      <c r="F10" s="13">
        <v>65.4</v>
      </c>
      <c r="G10" s="13">
        <v>157201.8</v>
      </c>
      <c r="H10" s="13">
        <v>85.1</v>
      </c>
      <c r="I10" s="13">
        <v>2086.6</v>
      </c>
      <c r="J10" s="13">
        <v>97362</v>
      </c>
      <c r="K10" s="13">
        <v>52.7</v>
      </c>
      <c r="L10" s="13">
        <v>176367.4</v>
      </c>
      <c r="M10" s="13">
        <v>95.5</v>
      </c>
      <c r="N10" s="25">
        <v>191</v>
      </c>
      <c r="O10" s="13">
        <v>4272.4</v>
      </c>
      <c r="P10" s="25">
        <v>5</v>
      </c>
      <c r="Q10" s="14">
        <v>490.7</v>
      </c>
      <c r="R10" s="14">
        <v>49707.9</v>
      </c>
      <c r="S10" s="14">
        <v>63232.2</v>
      </c>
      <c r="T10" s="14">
        <v>35991.1</v>
      </c>
      <c r="U10" s="14">
        <v>46395</v>
      </c>
      <c r="V10" s="14">
        <v>60678.4</v>
      </c>
    </row>
    <row r="11" spans="1:22" ht="15">
      <c r="A11" s="12">
        <v>2008</v>
      </c>
      <c r="B11" s="12" t="s">
        <v>30</v>
      </c>
      <c r="C11" s="28">
        <v>28</v>
      </c>
      <c r="D11" s="13">
        <v>185223.1</v>
      </c>
      <c r="E11" s="13">
        <v>120225.5</v>
      </c>
      <c r="F11" s="13">
        <v>64.9</v>
      </c>
      <c r="G11" s="13">
        <v>157777.5</v>
      </c>
      <c r="H11" s="13">
        <v>85.2</v>
      </c>
      <c r="I11" s="13">
        <v>2086.6</v>
      </c>
      <c r="J11" s="13">
        <v>99505.2</v>
      </c>
      <c r="K11" s="13">
        <v>53.7</v>
      </c>
      <c r="L11" s="13">
        <v>176943.1</v>
      </c>
      <c r="M11" s="13">
        <v>95.5</v>
      </c>
      <c r="N11" s="25">
        <v>192</v>
      </c>
      <c r="O11" s="13">
        <v>4292.3</v>
      </c>
      <c r="P11" s="25">
        <v>5</v>
      </c>
      <c r="Q11" s="14">
        <v>490.7</v>
      </c>
      <c r="R11" s="14">
        <v>49195.7</v>
      </c>
      <c r="S11" s="14">
        <v>62740</v>
      </c>
      <c r="T11" s="14">
        <v>35954.2</v>
      </c>
      <c r="U11" s="14">
        <v>46332.2</v>
      </c>
      <c r="V11" s="14">
        <v>59964.9</v>
      </c>
    </row>
    <row r="12" spans="1:22" ht="15">
      <c r="A12" s="12">
        <v>2009</v>
      </c>
      <c r="B12" s="12" t="s">
        <v>31</v>
      </c>
      <c r="C12" s="28">
        <v>28</v>
      </c>
      <c r="D12" s="13">
        <v>185506.3</v>
      </c>
      <c r="E12" s="13">
        <v>120757.8</v>
      </c>
      <c r="F12" s="13">
        <v>65.1</v>
      </c>
      <c r="G12" s="13">
        <v>158088.9</v>
      </c>
      <c r="H12" s="13">
        <v>85.2</v>
      </c>
      <c r="I12" s="13">
        <v>2086.6</v>
      </c>
      <c r="J12" s="13">
        <v>100040.2</v>
      </c>
      <c r="K12" s="13">
        <v>53.9</v>
      </c>
      <c r="L12" s="13">
        <v>177226.3</v>
      </c>
      <c r="M12" s="13">
        <v>95.5</v>
      </c>
      <c r="N12" s="25">
        <v>191</v>
      </c>
      <c r="O12" s="13">
        <v>4293</v>
      </c>
      <c r="P12" s="25">
        <v>5</v>
      </c>
      <c r="Q12" s="14">
        <v>490.7</v>
      </c>
      <c r="R12" s="14">
        <v>49834.3</v>
      </c>
      <c r="S12" s="14">
        <v>64177.2</v>
      </c>
      <c r="T12" s="14">
        <v>36243.9</v>
      </c>
      <c r="U12" s="14">
        <v>46633.6</v>
      </c>
      <c r="V12" s="14">
        <v>60647.7</v>
      </c>
    </row>
    <row r="13" spans="1:22" ht="15">
      <c r="A13" s="12">
        <v>2010</v>
      </c>
      <c r="B13" s="12" t="s">
        <v>32</v>
      </c>
      <c r="C13" s="28">
        <v>28</v>
      </c>
      <c r="D13" s="13">
        <v>182303.4</v>
      </c>
      <c r="E13" s="13">
        <v>117690.1</v>
      </c>
      <c r="F13" s="13">
        <v>64.6</v>
      </c>
      <c r="G13" s="13">
        <v>155021.2</v>
      </c>
      <c r="H13" s="13">
        <v>85</v>
      </c>
      <c r="I13" s="13">
        <v>2086.6</v>
      </c>
      <c r="J13" s="13">
        <v>99434.9</v>
      </c>
      <c r="K13" s="13">
        <v>54.5</v>
      </c>
      <c r="L13" s="13">
        <v>174023.4</v>
      </c>
      <c r="M13" s="13">
        <v>95.5</v>
      </c>
      <c r="N13" s="25">
        <v>187</v>
      </c>
      <c r="O13" s="13">
        <v>4264.9</v>
      </c>
      <c r="P13" s="25">
        <v>5</v>
      </c>
      <c r="Q13" s="14">
        <v>490.7</v>
      </c>
      <c r="R13" s="14">
        <v>47567.1</v>
      </c>
      <c r="S13" s="14">
        <v>60092.9</v>
      </c>
      <c r="T13" s="14">
        <v>36243.9</v>
      </c>
      <c r="U13" s="14">
        <v>46633.6</v>
      </c>
      <c r="V13" s="14">
        <v>60136.4</v>
      </c>
    </row>
    <row r="14" spans="1:22" ht="15">
      <c r="A14" s="12">
        <v>2011</v>
      </c>
      <c r="B14" s="12" t="s">
        <v>33</v>
      </c>
      <c r="C14" s="28">
        <v>28</v>
      </c>
      <c r="D14" s="13">
        <v>183879.7</v>
      </c>
      <c r="E14" s="13">
        <v>119160</v>
      </c>
      <c r="F14" s="13">
        <v>64.8</v>
      </c>
      <c r="G14" s="13">
        <v>156491.1</v>
      </c>
      <c r="H14" s="13">
        <v>85.1</v>
      </c>
      <c r="I14" s="13">
        <v>2086.6</v>
      </c>
      <c r="J14" s="13">
        <v>101011.2</v>
      </c>
      <c r="K14" s="13">
        <v>54.9</v>
      </c>
      <c r="L14" s="13">
        <v>175599.7</v>
      </c>
      <c r="M14" s="13">
        <v>95.5</v>
      </c>
      <c r="N14" s="25">
        <v>187</v>
      </c>
      <c r="O14" s="13">
        <v>4264.9</v>
      </c>
      <c r="P14" s="25">
        <v>5</v>
      </c>
      <c r="Q14" s="14">
        <v>490.7</v>
      </c>
      <c r="R14" s="14">
        <v>49017</v>
      </c>
      <c r="S14" s="14">
        <v>61711.8</v>
      </c>
      <c r="T14" s="14">
        <v>36164.9</v>
      </c>
      <c r="U14" s="14">
        <v>46554.6</v>
      </c>
      <c r="V14" s="14">
        <v>59897.9</v>
      </c>
    </row>
    <row r="15" spans="1:22" ht="15">
      <c r="A15" s="12">
        <v>2012</v>
      </c>
      <c r="B15" s="12" t="s">
        <v>34</v>
      </c>
      <c r="C15" s="28">
        <v>28</v>
      </c>
      <c r="D15" s="13">
        <v>183853.6</v>
      </c>
      <c r="E15" s="13">
        <v>119655.4</v>
      </c>
      <c r="F15" s="13">
        <v>65.1</v>
      </c>
      <c r="G15" s="13">
        <v>156465</v>
      </c>
      <c r="H15" s="13">
        <v>85.1</v>
      </c>
      <c r="I15" s="13">
        <v>2086.6</v>
      </c>
      <c r="J15" s="13">
        <v>101047.8</v>
      </c>
      <c r="K15" s="13">
        <v>55</v>
      </c>
      <c r="L15" s="13">
        <v>175573.6</v>
      </c>
      <c r="M15" s="13">
        <v>95.5</v>
      </c>
      <c r="N15" s="25">
        <v>187</v>
      </c>
      <c r="O15" s="13">
        <v>4264.9</v>
      </c>
      <c r="P15" s="25">
        <v>5</v>
      </c>
      <c r="Q15" s="14">
        <v>490.7</v>
      </c>
      <c r="R15" s="14">
        <v>50111.5</v>
      </c>
      <c r="S15" s="14">
        <v>62841.6</v>
      </c>
      <c r="T15" s="14">
        <v>36164.9</v>
      </c>
      <c r="U15" s="14">
        <v>46554.6</v>
      </c>
      <c r="V15" s="14">
        <v>60394.9</v>
      </c>
    </row>
    <row r="16" spans="1:22" ht="15">
      <c r="A16" s="15">
        <v>2013</v>
      </c>
      <c r="B16" s="15" t="s">
        <v>35</v>
      </c>
      <c r="C16" s="28">
        <v>28</v>
      </c>
      <c r="D16" s="16">
        <v>183847.9</v>
      </c>
      <c r="E16" s="16">
        <v>119649.7</v>
      </c>
      <c r="F16" s="16">
        <v>65.1</v>
      </c>
      <c r="G16" s="16">
        <v>156471.3</v>
      </c>
      <c r="H16" s="16">
        <v>85.1</v>
      </c>
      <c r="I16" s="16">
        <v>2086.6</v>
      </c>
      <c r="J16" s="16">
        <v>101142.8</v>
      </c>
      <c r="K16" s="16">
        <v>55</v>
      </c>
      <c r="L16" s="16">
        <v>175567.9</v>
      </c>
      <c r="M16" s="16">
        <v>95.5</v>
      </c>
      <c r="N16" s="26">
        <v>187</v>
      </c>
      <c r="O16" s="16">
        <v>4264.9</v>
      </c>
      <c r="P16" s="26">
        <v>5</v>
      </c>
      <c r="Q16" s="17">
        <v>490.7</v>
      </c>
      <c r="R16" s="17">
        <v>50070.6</v>
      </c>
      <c r="S16" s="17" t="s">
        <v>0</v>
      </c>
      <c r="T16" s="17">
        <v>36200.1</v>
      </c>
      <c r="U16" s="17">
        <v>46598.3</v>
      </c>
      <c r="V16" s="17">
        <v>60304.4</v>
      </c>
    </row>
    <row r="17" spans="1:22" ht="15">
      <c r="A17" s="15">
        <v>2014</v>
      </c>
      <c r="B17" s="203" t="s">
        <v>36</v>
      </c>
      <c r="C17" s="26">
        <v>28</v>
      </c>
      <c r="D17" s="16">
        <v>183847.9</v>
      </c>
      <c r="E17" s="16">
        <v>119649.7</v>
      </c>
      <c r="F17" s="16">
        <v>65.1</v>
      </c>
      <c r="G17" s="16">
        <v>156471.3</v>
      </c>
      <c r="H17" s="16">
        <v>85.1</v>
      </c>
      <c r="I17" s="16">
        <v>2086.6</v>
      </c>
      <c r="J17" s="16">
        <v>101142.8</v>
      </c>
      <c r="K17" s="16">
        <v>55</v>
      </c>
      <c r="L17" s="16">
        <v>175567.9</v>
      </c>
      <c r="M17" s="16">
        <v>95.5</v>
      </c>
      <c r="N17" s="26">
        <v>187</v>
      </c>
      <c r="O17" s="16">
        <v>4264.9</v>
      </c>
      <c r="P17" s="26">
        <v>5</v>
      </c>
      <c r="Q17" s="17">
        <v>490.7</v>
      </c>
      <c r="R17" s="17">
        <v>50070.6</v>
      </c>
      <c r="S17" s="17" t="s">
        <v>0</v>
      </c>
      <c r="T17" s="17">
        <v>36200.1</v>
      </c>
      <c r="U17" s="17">
        <v>46598.3</v>
      </c>
      <c r="V17" s="17">
        <v>60304.4</v>
      </c>
    </row>
    <row r="18" spans="1:22" ht="15">
      <c r="A18" s="15">
        <v>2015</v>
      </c>
      <c r="B18" s="203" t="s">
        <v>329</v>
      </c>
      <c r="C18" s="26">
        <v>28</v>
      </c>
      <c r="D18" s="16">
        <v>183847.9</v>
      </c>
      <c r="E18" s="16">
        <v>119746.2</v>
      </c>
      <c r="F18" s="16">
        <v>65.1</v>
      </c>
      <c r="G18" s="16">
        <v>156471.3</v>
      </c>
      <c r="H18" s="16">
        <v>85.1</v>
      </c>
      <c r="I18" s="16">
        <v>2086.6</v>
      </c>
      <c r="J18" s="16">
        <v>101142.8</v>
      </c>
      <c r="K18" s="16">
        <v>55</v>
      </c>
      <c r="L18" s="16">
        <v>175567.9</v>
      </c>
      <c r="M18" s="16">
        <v>95.5</v>
      </c>
      <c r="N18" s="26">
        <v>187</v>
      </c>
      <c r="O18" s="16">
        <v>4271.4</v>
      </c>
      <c r="P18" s="26">
        <v>5</v>
      </c>
      <c r="Q18" s="17">
        <v>490.7</v>
      </c>
      <c r="R18" s="17">
        <v>50300.1</v>
      </c>
      <c r="S18" s="17">
        <v>63154.5</v>
      </c>
      <c r="T18" s="17">
        <v>36200.1</v>
      </c>
      <c r="U18" s="17">
        <v>46598.3</v>
      </c>
      <c r="V18" s="17">
        <v>60446.5</v>
      </c>
    </row>
    <row r="19" spans="1:22" ht="15">
      <c r="A19" s="15">
        <v>2016</v>
      </c>
      <c r="B19" s="203" t="s">
        <v>330</v>
      </c>
      <c r="C19" s="26">
        <v>28</v>
      </c>
      <c r="D19" s="16">
        <v>183847.9</v>
      </c>
      <c r="E19" s="16">
        <v>119746.2</v>
      </c>
      <c r="F19" s="16">
        <v>65.1</v>
      </c>
      <c r="G19" s="16">
        <v>156471.3</v>
      </c>
      <c r="H19" s="16">
        <v>85.1</v>
      </c>
      <c r="I19" s="16">
        <v>2086.6</v>
      </c>
      <c r="J19" s="16">
        <v>101142.8</v>
      </c>
      <c r="K19" s="16">
        <v>55</v>
      </c>
      <c r="L19" s="16">
        <v>175567.9</v>
      </c>
      <c r="M19" s="16">
        <v>95.5</v>
      </c>
      <c r="N19" s="26">
        <v>187</v>
      </c>
      <c r="O19" s="16">
        <v>4271.4</v>
      </c>
      <c r="P19" s="26">
        <v>5</v>
      </c>
      <c r="Q19" s="17">
        <v>490.7</v>
      </c>
      <c r="R19" s="17">
        <v>50300.1</v>
      </c>
      <c r="S19" s="17">
        <v>63154.5</v>
      </c>
      <c r="T19" s="17">
        <v>36200.1</v>
      </c>
      <c r="U19" s="17">
        <v>46598.3</v>
      </c>
      <c r="V19" s="17">
        <v>60446.5</v>
      </c>
    </row>
    <row r="20" spans="1:22" ht="15">
      <c r="A20" s="15">
        <v>2017</v>
      </c>
      <c r="B20" s="203" t="s">
        <v>331</v>
      </c>
      <c r="C20" s="26">
        <v>28</v>
      </c>
      <c r="D20" s="16">
        <v>183847.9</v>
      </c>
      <c r="E20" s="16">
        <v>119746.2</v>
      </c>
      <c r="F20" s="16">
        <v>65.1</v>
      </c>
      <c r="G20" s="16">
        <v>156471.3</v>
      </c>
      <c r="H20" s="16">
        <v>85.1</v>
      </c>
      <c r="I20" s="16">
        <v>2086.6</v>
      </c>
      <c r="J20" s="16">
        <v>101142.8</v>
      </c>
      <c r="K20" s="16">
        <v>55</v>
      </c>
      <c r="L20" s="16">
        <v>175567.9</v>
      </c>
      <c r="M20" s="16">
        <v>95.5</v>
      </c>
      <c r="N20" s="26">
        <v>187</v>
      </c>
      <c r="O20" s="16">
        <v>4271.4</v>
      </c>
      <c r="P20" s="26">
        <v>5</v>
      </c>
      <c r="Q20" s="17">
        <v>490.7</v>
      </c>
      <c r="R20" s="17">
        <v>50300.1</v>
      </c>
      <c r="S20" s="17">
        <v>63154.5</v>
      </c>
      <c r="T20" s="17">
        <v>36200.1</v>
      </c>
      <c r="U20" s="17">
        <v>46598.3</v>
      </c>
      <c r="V20" s="17">
        <v>60446.5</v>
      </c>
    </row>
    <row r="21" spans="1:22" ht="15">
      <c r="A21" s="15">
        <v>2018</v>
      </c>
      <c r="B21" s="203" t="s">
        <v>341</v>
      </c>
      <c r="C21" s="26">
        <v>28</v>
      </c>
      <c r="D21" s="16">
        <v>183847.9</v>
      </c>
      <c r="E21" s="16">
        <v>119746.2</v>
      </c>
      <c r="F21" s="16">
        <v>65.1</v>
      </c>
      <c r="G21" s="16">
        <v>156471.3</v>
      </c>
      <c r="H21" s="16">
        <v>85.1</v>
      </c>
      <c r="I21" s="16">
        <v>2086.6</v>
      </c>
      <c r="J21" s="16">
        <v>101142.8</v>
      </c>
      <c r="K21" s="16">
        <v>55</v>
      </c>
      <c r="L21" s="16">
        <v>175567.9</v>
      </c>
      <c r="M21" s="16">
        <v>95.5</v>
      </c>
      <c r="N21" s="26">
        <v>187</v>
      </c>
      <c r="O21" s="16">
        <v>4271.4</v>
      </c>
      <c r="P21" s="26">
        <v>5</v>
      </c>
      <c r="Q21" s="17">
        <v>490.7</v>
      </c>
      <c r="R21" s="17">
        <v>50300.1</v>
      </c>
      <c r="S21" s="17">
        <v>63154.5</v>
      </c>
      <c r="T21" s="17">
        <v>36200.1</v>
      </c>
      <c r="U21" s="17">
        <v>46598.3</v>
      </c>
      <c r="V21" s="17">
        <v>60446.5</v>
      </c>
    </row>
    <row r="22" spans="1:22" s="29" customFormat="1" ht="15">
      <c r="A22" s="18">
        <v>2019</v>
      </c>
      <c r="B22" s="213" t="s">
        <v>349</v>
      </c>
      <c r="C22" s="27">
        <v>28</v>
      </c>
      <c r="D22" s="19">
        <v>183847.9</v>
      </c>
      <c r="E22" s="19">
        <v>119746.2</v>
      </c>
      <c r="F22" s="19">
        <v>65.1</v>
      </c>
      <c r="G22" s="19">
        <v>156471.3</v>
      </c>
      <c r="H22" s="19">
        <v>85.1</v>
      </c>
      <c r="I22" s="19">
        <v>2086.6</v>
      </c>
      <c r="J22" s="19">
        <v>101142.8</v>
      </c>
      <c r="K22" s="19">
        <v>55</v>
      </c>
      <c r="L22" s="19">
        <v>175567.9</v>
      </c>
      <c r="M22" s="19">
        <v>95.5</v>
      </c>
      <c r="N22" s="27">
        <v>187</v>
      </c>
      <c r="O22" s="19">
        <v>4271.4</v>
      </c>
      <c r="P22" s="27">
        <v>5</v>
      </c>
      <c r="Q22" s="20">
        <v>490.7</v>
      </c>
      <c r="R22" s="20">
        <v>50300.1</v>
      </c>
      <c r="S22" s="20">
        <v>63154.5</v>
      </c>
      <c r="T22" s="20">
        <v>36200.1</v>
      </c>
      <c r="U22" s="20">
        <v>46598.3</v>
      </c>
      <c r="V22" s="20">
        <v>60446.5</v>
      </c>
    </row>
    <row r="23" ht="15">
      <c r="A23" s="1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34">
      <selection activeCell="E63" sqref="E63"/>
    </sheetView>
  </sheetViews>
  <sheetFormatPr defaultColWidth="9.140625" defaultRowHeight="15"/>
  <cols>
    <col min="1" max="2" width="7.8515625" style="1" customWidth="1"/>
    <col min="3" max="4" width="9.00390625" style="1" customWidth="1"/>
    <col min="5" max="21" width="11.8515625" style="1" customWidth="1"/>
    <col min="22" max="16384" width="9.00390625" style="1" customWidth="1"/>
  </cols>
  <sheetData>
    <row r="1" ht="15">
      <c r="A1" s="23" t="s">
        <v>314</v>
      </c>
    </row>
    <row r="3" spans="1:21" ht="15">
      <c r="A3" s="23" t="s">
        <v>42</v>
      </c>
      <c r="U3" s="50" t="s">
        <v>73</v>
      </c>
    </row>
    <row r="4" spans="1:21" ht="15">
      <c r="A4" s="2"/>
      <c r="B4" s="2" t="s">
        <v>72</v>
      </c>
      <c r="C4" s="2"/>
      <c r="D4" s="6"/>
      <c r="E4" s="6"/>
      <c r="F4" s="6"/>
      <c r="G4" s="6"/>
      <c r="H4" s="6"/>
      <c r="I4" s="6"/>
      <c r="J4" s="47" t="s">
        <v>71</v>
      </c>
      <c r="K4" s="48"/>
      <c r="L4" s="48"/>
      <c r="M4" s="47" t="s">
        <v>70</v>
      </c>
      <c r="N4" s="2"/>
      <c r="O4" s="2"/>
      <c r="P4" s="6"/>
      <c r="Q4" s="49" t="s">
        <v>69</v>
      </c>
      <c r="R4" s="47" t="s">
        <v>68</v>
      </c>
      <c r="S4" s="48"/>
      <c r="T4" s="47" t="s">
        <v>67</v>
      </c>
      <c r="U4" s="2"/>
    </row>
    <row r="5" spans="1:21" ht="43.5" customHeight="1">
      <c r="A5" s="46" t="s">
        <v>66</v>
      </c>
      <c r="B5" s="9" t="s">
        <v>65</v>
      </c>
      <c r="C5" s="45" t="s">
        <v>64</v>
      </c>
      <c r="D5" s="44" t="s">
        <v>63</v>
      </c>
      <c r="E5" s="43" t="s">
        <v>62</v>
      </c>
      <c r="F5" s="41" t="s">
        <v>61</v>
      </c>
      <c r="G5" s="41" t="s">
        <v>60</v>
      </c>
      <c r="H5" s="41" t="s">
        <v>59</v>
      </c>
      <c r="I5" s="41" t="s">
        <v>58</v>
      </c>
      <c r="J5" s="39" t="s">
        <v>52</v>
      </c>
      <c r="K5" s="42" t="s">
        <v>57</v>
      </c>
      <c r="L5" s="42" t="s">
        <v>56</v>
      </c>
      <c r="M5" s="39" t="s">
        <v>52</v>
      </c>
      <c r="N5" s="42" t="s">
        <v>57</v>
      </c>
      <c r="O5" s="42" t="s">
        <v>56</v>
      </c>
      <c r="P5" s="41" t="s">
        <v>55</v>
      </c>
      <c r="Q5" s="40" t="s">
        <v>54</v>
      </c>
      <c r="R5" s="39" t="s">
        <v>53</v>
      </c>
      <c r="S5" s="39" t="s">
        <v>52</v>
      </c>
      <c r="T5" s="38" t="s">
        <v>51</v>
      </c>
      <c r="U5" s="37" t="s">
        <v>50</v>
      </c>
    </row>
    <row r="6" spans="1:21" ht="15">
      <c r="A6" s="12">
        <v>2010</v>
      </c>
      <c r="B6" s="210" t="s">
        <v>334</v>
      </c>
      <c r="C6" s="1" t="s">
        <v>47</v>
      </c>
      <c r="D6" s="34">
        <v>82</v>
      </c>
      <c r="E6" s="36">
        <v>134889</v>
      </c>
      <c r="F6" s="36">
        <v>969394</v>
      </c>
      <c r="G6" s="36">
        <v>881264</v>
      </c>
      <c r="H6" s="36">
        <v>666675</v>
      </c>
      <c r="I6" s="36">
        <v>81706</v>
      </c>
      <c r="J6" s="36">
        <v>128781</v>
      </c>
      <c r="K6" s="36">
        <v>43256</v>
      </c>
      <c r="L6" s="36">
        <v>85525</v>
      </c>
      <c r="M6" s="36">
        <v>1915</v>
      </c>
      <c r="N6" s="36">
        <v>49</v>
      </c>
      <c r="O6" s="36">
        <v>1866</v>
      </c>
      <c r="P6" s="36">
        <v>276</v>
      </c>
      <c r="Q6" s="36">
        <v>133884</v>
      </c>
      <c r="R6" s="36">
        <v>88</v>
      </c>
      <c r="S6" s="36">
        <v>1013</v>
      </c>
      <c r="T6" s="36">
        <v>26721</v>
      </c>
      <c r="U6" s="36">
        <v>31730</v>
      </c>
    </row>
    <row r="7" spans="1:21" ht="15">
      <c r="A7" s="12"/>
      <c r="B7" s="12"/>
      <c r="C7" s="1" t="s">
        <v>46</v>
      </c>
      <c r="D7" s="34">
        <v>94</v>
      </c>
      <c r="E7" s="36">
        <v>112811</v>
      </c>
      <c r="F7" s="36">
        <v>651388</v>
      </c>
      <c r="G7" s="36">
        <v>592168</v>
      </c>
      <c r="H7" s="36">
        <v>457258</v>
      </c>
      <c r="I7" s="36">
        <v>23509</v>
      </c>
      <c r="J7" s="36">
        <v>90271</v>
      </c>
      <c r="K7" s="36">
        <v>11916</v>
      </c>
      <c r="L7" s="36">
        <v>78355</v>
      </c>
      <c r="M7" s="36">
        <v>22540</v>
      </c>
      <c r="N7" s="36">
        <v>193</v>
      </c>
      <c r="O7" s="36">
        <v>22347</v>
      </c>
      <c r="P7" s="36">
        <v>1722</v>
      </c>
      <c r="Q7" s="36">
        <v>108985</v>
      </c>
      <c r="R7" s="36">
        <v>72</v>
      </c>
      <c r="S7" s="36">
        <v>453</v>
      </c>
      <c r="T7" s="36">
        <v>9381</v>
      </c>
      <c r="U7" s="36">
        <v>10258</v>
      </c>
    </row>
    <row r="8" spans="1:21" ht="15">
      <c r="A8" s="12"/>
      <c r="B8" s="12"/>
      <c r="C8" s="1" t="s">
        <v>45</v>
      </c>
      <c r="D8" s="34">
        <v>5586</v>
      </c>
      <c r="E8" s="36">
        <v>1415504</v>
      </c>
      <c r="F8" s="36">
        <v>6677509</v>
      </c>
      <c r="G8" s="36">
        <v>6070428</v>
      </c>
      <c r="H8" s="36">
        <v>4596295</v>
      </c>
      <c r="I8" s="36">
        <v>67663</v>
      </c>
      <c r="J8" s="36">
        <v>885085</v>
      </c>
      <c r="K8" s="36">
        <v>69487</v>
      </c>
      <c r="L8" s="36">
        <v>815598</v>
      </c>
      <c r="M8" s="36">
        <v>530419</v>
      </c>
      <c r="N8" s="36">
        <v>1744</v>
      </c>
      <c r="O8" s="36">
        <v>528675</v>
      </c>
      <c r="P8" s="36">
        <v>166690</v>
      </c>
      <c r="Q8" s="36">
        <v>954828</v>
      </c>
      <c r="R8" s="36">
        <v>627</v>
      </c>
      <c r="S8" s="36">
        <v>3731</v>
      </c>
      <c r="T8" s="36">
        <v>23377</v>
      </c>
      <c r="U8" s="36">
        <v>26366</v>
      </c>
    </row>
    <row r="9" spans="1:21" ht="15">
      <c r="A9" s="12"/>
      <c r="B9" s="12"/>
      <c r="C9" s="1" t="s">
        <v>44</v>
      </c>
      <c r="D9" s="34">
        <v>5762</v>
      </c>
      <c r="E9" s="36">
        <v>1663204</v>
      </c>
      <c r="F9" s="36">
        <v>8298291</v>
      </c>
      <c r="G9" s="36">
        <v>7543860</v>
      </c>
      <c r="H9" s="36">
        <v>5720228</v>
      </c>
      <c r="I9" s="36">
        <v>172878</v>
      </c>
      <c r="J9" s="36">
        <v>1104137</v>
      </c>
      <c r="K9" s="36">
        <v>124659</v>
      </c>
      <c r="L9" s="36">
        <v>979478</v>
      </c>
      <c r="M9" s="36">
        <v>554874</v>
      </c>
      <c r="N9" s="36">
        <v>1986</v>
      </c>
      <c r="O9" s="36">
        <v>552888</v>
      </c>
      <c r="P9" s="36">
        <v>168688</v>
      </c>
      <c r="Q9" s="36">
        <v>1197697</v>
      </c>
      <c r="R9" s="36">
        <v>787</v>
      </c>
      <c r="S9" s="36">
        <v>5197</v>
      </c>
      <c r="T9" s="36">
        <v>59479</v>
      </c>
      <c r="U9" s="36">
        <v>68354</v>
      </c>
    </row>
    <row r="10" spans="1:21" ht="15">
      <c r="A10" s="12"/>
      <c r="B10" s="12"/>
      <c r="D10" s="34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ht="15">
      <c r="A11" s="12">
        <v>2011</v>
      </c>
      <c r="B11" s="210" t="s">
        <v>335</v>
      </c>
      <c r="C11" s="1" t="s">
        <v>47</v>
      </c>
      <c r="D11" s="34">
        <v>83</v>
      </c>
      <c r="E11" s="36">
        <v>137607</v>
      </c>
      <c r="F11" s="36">
        <v>1014356</v>
      </c>
      <c r="G11" s="36">
        <v>922138</v>
      </c>
      <c r="H11" s="36">
        <v>685279</v>
      </c>
      <c r="I11" s="36">
        <v>101267</v>
      </c>
      <c r="J11" s="36">
        <v>131671</v>
      </c>
      <c r="K11" s="36">
        <v>46493</v>
      </c>
      <c r="L11" s="36">
        <v>85178</v>
      </c>
      <c r="M11" s="36">
        <v>5936</v>
      </c>
      <c r="N11" s="36">
        <v>49</v>
      </c>
      <c r="O11" s="36">
        <v>5887</v>
      </c>
      <c r="P11" s="36">
        <v>17</v>
      </c>
      <c r="Q11" s="36">
        <v>136674</v>
      </c>
      <c r="R11" s="36">
        <v>89</v>
      </c>
      <c r="S11" s="36">
        <v>1020</v>
      </c>
      <c r="T11" s="36">
        <v>30240</v>
      </c>
      <c r="U11" s="36">
        <v>37570</v>
      </c>
    </row>
    <row r="12" spans="1:21" ht="15">
      <c r="A12" s="12"/>
      <c r="B12" s="12"/>
      <c r="C12" s="1" t="s">
        <v>46</v>
      </c>
      <c r="D12" s="34">
        <v>94</v>
      </c>
      <c r="E12" s="36">
        <v>112790</v>
      </c>
      <c r="F12" s="36">
        <v>652158</v>
      </c>
      <c r="G12" s="36">
        <v>592868</v>
      </c>
      <c r="H12" s="36">
        <v>458099</v>
      </c>
      <c r="I12" s="36">
        <v>23391</v>
      </c>
      <c r="J12" s="36">
        <v>90608</v>
      </c>
      <c r="K12" s="36">
        <v>12168</v>
      </c>
      <c r="L12" s="36">
        <v>78440</v>
      </c>
      <c r="M12" s="36">
        <v>22182</v>
      </c>
      <c r="N12" s="36">
        <v>174</v>
      </c>
      <c r="O12" s="36">
        <v>22008</v>
      </c>
      <c r="P12" s="36">
        <v>1602</v>
      </c>
      <c r="Q12" s="36">
        <v>108963</v>
      </c>
      <c r="R12" s="36">
        <v>73</v>
      </c>
      <c r="S12" s="36">
        <v>456</v>
      </c>
      <c r="T12" s="36">
        <v>9324</v>
      </c>
      <c r="U12" s="36">
        <v>10201</v>
      </c>
    </row>
    <row r="13" spans="1:21" ht="15">
      <c r="A13" s="12"/>
      <c r="B13" s="12"/>
      <c r="C13" s="1" t="s">
        <v>45</v>
      </c>
      <c r="D13" s="34">
        <v>5614</v>
      </c>
      <c r="E13" s="36">
        <v>1421036</v>
      </c>
      <c r="F13" s="36">
        <v>6717332</v>
      </c>
      <c r="G13" s="36">
        <v>6106645</v>
      </c>
      <c r="H13" s="36">
        <v>4624091</v>
      </c>
      <c r="I13" s="36">
        <v>70632</v>
      </c>
      <c r="J13" s="36">
        <v>891329</v>
      </c>
      <c r="K13" s="36">
        <v>70953</v>
      </c>
      <c r="L13" s="36">
        <v>820376</v>
      </c>
      <c r="M13" s="36">
        <v>529707</v>
      </c>
      <c r="N13" s="36">
        <v>1761</v>
      </c>
      <c r="O13" s="36">
        <v>527946</v>
      </c>
      <c r="P13" s="36">
        <v>167612</v>
      </c>
      <c r="Q13" s="36">
        <v>967268</v>
      </c>
      <c r="R13" s="36">
        <v>634</v>
      </c>
      <c r="S13" s="36">
        <v>3768</v>
      </c>
      <c r="T13" s="36">
        <v>23923</v>
      </c>
      <c r="U13" s="36">
        <v>27361</v>
      </c>
    </row>
    <row r="14" spans="1:21" ht="15">
      <c r="A14" s="12"/>
      <c r="B14" s="12"/>
      <c r="C14" s="1" t="s">
        <v>44</v>
      </c>
      <c r="D14" s="34">
        <v>5791</v>
      </c>
      <c r="E14" s="36">
        <v>1671433</v>
      </c>
      <c r="F14" s="36">
        <v>8383846</v>
      </c>
      <c r="G14" s="36">
        <v>7621651</v>
      </c>
      <c r="H14" s="36">
        <v>5767469</v>
      </c>
      <c r="I14" s="36">
        <v>195290</v>
      </c>
      <c r="J14" s="36">
        <v>1113608</v>
      </c>
      <c r="K14" s="36">
        <v>129614</v>
      </c>
      <c r="L14" s="36">
        <v>983994</v>
      </c>
      <c r="M14" s="36">
        <v>557825</v>
      </c>
      <c r="N14" s="36">
        <v>1984</v>
      </c>
      <c r="O14" s="36">
        <v>555841</v>
      </c>
      <c r="P14" s="36">
        <v>169231</v>
      </c>
      <c r="Q14" s="36">
        <v>1212905</v>
      </c>
      <c r="R14" s="36">
        <v>796</v>
      </c>
      <c r="S14" s="36">
        <v>5244</v>
      </c>
      <c r="T14" s="36">
        <v>63487</v>
      </c>
      <c r="U14" s="36">
        <v>75132</v>
      </c>
    </row>
    <row r="15" spans="1:21" ht="15">
      <c r="A15" s="12"/>
      <c r="B15" s="12"/>
      <c r="D15" s="34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15">
      <c r="A16" s="12">
        <v>2012</v>
      </c>
      <c r="B16" s="210" t="s">
        <v>336</v>
      </c>
      <c r="C16" s="1" t="s">
        <v>47</v>
      </c>
      <c r="D16" s="34">
        <v>84</v>
      </c>
      <c r="E16" s="36">
        <v>149290</v>
      </c>
      <c r="F16" s="36">
        <v>1178252</v>
      </c>
      <c r="G16" s="36">
        <v>1071135</v>
      </c>
      <c r="H16" s="36">
        <v>763853</v>
      </c>
      <c r="I16" s="36">
        <v>160129</v>
      </c>
      <c r="J16" s="36">
        <v>143984</v>
      </c>
      <c r="K16" s="36">
        <v>58476</v>
      </c>
      <c r="L16" s="36">
        <v>85508</v>
      </c>
      <c r="M16" s="36">
        <v>5306</v>
      </c>
      <c r="N16" s="36">
        <v>13</v>
      </c>
      <c r="O16" s="36">
        <v>5293</v>
      </c>
      <c r="P16" s="36">
        <v>17</v>
      </c>
      <c r="Q16" s="36">
        <v>148357</v>
      </c>
      <c r="R16" s="36">
        <v>98</v>
      </c>
      <c r="S16" s="36">
        <v>1293</v>
      </c>
      <c r="T16" s="36">
        <v>42000</v>
      </c>
      <c r="U16" s="36">
        <v>57530</v>
      </c>
    </row>
    <row r="17" spans="1:21" ht="15">
      <c r="A17" s="12"/>
      <c r="B17" s="12"/>
      <c r="C17" s="1" t="s">
        <v>46</v>
      </c>
      <c r="D17" s="34">
        <v>94</v>
      </c>
      <c r="E17" s="36">
        <v>112855</v>
      </c>
      <c r="F17" s="36">
        <v>655370</v>
      </c>
      <c r="G17" s="36">
        <v>595789</v>
      </c>
      <c r="H17" s="36">
        <v>459235</v>
      </c>
      <c r="I17" s="36">
        <v>24987</v>
      </c>
      <c r="J17" s="36">
        <v>90852</v>
      </c>
      <c r="K17" s="36">
        <v>11997</v>
      </c>
      <c r="L17" s="36">
        <v>78855</v>
      </c>
      <c r="M17" s="36">
        <v>22003</v>
      </c>
      <c r="N17" s="36">
        <v>192</v>
      </c>
      <c r="O17" s="36">
        <v>21811</v>
      </c>
      <c r="P17" s="36">
        <v>1566</v>
      </c>
      <c r="Q17" s="36">
        <v>109007</v>
      </c>
      <c r="R17" s="36">
        <v>71</v>
      </c>
      <c r="S17" s="36">
        <v>450</v>
      </c>
      <c r="T17" s="36">
        <v>9763</v>
      </c>
      <c r="U17" s="36">
        <v>10684</v>
      </c>
    </row>
    <row r="18" spans="1:21" ht="15">
      <c r="A18" s="12"/>
      <c r="B18" s="12"/>
      <c r="C18" s="1" t="s">
        <v>45</v>
      </c>
      <c r="D18" s="34">
        <v>5636</v>
      </c>
      <c r="E18" s="36">
        <v>1423273</v>
      </c>
      <c r="F18" s="36">
        <v>6758460</v>
      </c>
      <c r="G18" s="36">
        <v>6144034</v>
      </c>
      <c r="H18" s="36">
        <v>4652629</v>
      </c>
      <c r="I18" s="36">
        <v>75998</v>
      </c>
      <c r="J18" s="36">
        <v>895390</v>
      </c>
      <c r="K18" s="36">
        <v>72017</v>
      </c>
      <c r="L18" s="36">
        <v>823373</v>
      </c>
      <c r="M18" s="36">
        <v>527883</v>
      </c>
      <c r="N18" s="36">
        <v>1713</v>
      </c>
      <c r="O18" s="36">
        <v>526170</v>
      </c>
      <c r="P18" s="36">
        <v>166890</v>
      </c>
      <c r="Q18" s="36">
        <v>980068</v>
      </c>
      <c r="R18" s="36">
        <v>587</v>
      </c>
      <c r="S18" s="36">
        <v>3722</v>
      </c>
      <c r="T18" s="36">
        <v>25657</v>
      </c>
      <c r="U18" s="36">
        <v>29055</v>
      </c>
    </row>
    <row r="19" spans="1:21" ht="15">
      <c r="A19" s="12"/>
      <c r="B19" s="12"/>
      <c r="C19" s="1" t="s">
        <v>44</v>
      </c>
      <c r="D19" s="34">
        <v>5814</v>
      </c>
      <c r="E19" s="36">
        <v>1685418</v>
      </c>
      <c r="F19" s="36">
        <v>8592082</v>
      </c>
      <c r="G19" s="36">
        <v>7810958</v>
      </c>
      <c r="H19" s="36">
        <v>5875717</v>
      </c>
      <c r="I19" s="36">
        <v>261114</v>
      </c>
      <c r="J19" s="36">
        <v>1130226</v>
      </c>
      <c r="K19" s="36">
        <v>142490</v>
      </c>
      <c r="L19" s="36">
        <v>987736</v>
      </c>
      <c r="M19" s="36">
        <v>555192</v>
      </c>
      <c r="N19" s="36">
        <v>1918</v>
      </c>
      <c r="O19" s="36">
        <v>553274</v>
      </c>
      <c r="P19" s="36">
        <v>168473</v>
      </c>
      <c r="Q19" s="36">
        <v>1237432</v>
      </c>
      <c r="R19" s="36">
        <v>756</v>
      </c>
      <c r="S19" s="36">
        <v>5465</v>
      </c>
      <c r="T19" s="36">
        <v>77420</v>
      </c>
      <c r="U19" s="36">
        <v>97269</v>
      </c>
    </row>
    <row r="20" spans="1:21" ht="15">
      <c r="A20" s="12"/>
      <c r="B20" s="12"/>
      <c r="D20" s="3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15">
      <c r="A21" s="12">
        <v>2013</v>
      </c>
      <c r="B21" s="210" t="s">
        <v>337</v>
      </c>
      <c r="C21" s="1" t="s">
        <v>47</v>
      </c>
      <c r="D21" s="34">
        <v>84</v>
      </c>
      <c r="E21" s="36">
        <v>149337</v>
      </c>
      <c r="F21" s="36">
        <v>1181822</v>
      </c>
      <c r="G21" s="36">
        <v>1074381</v>
      </c>
      <c r="H21" s="36">
        <v>766081</v>
      </c>
      <c r="I21" s="36">
        <v>161059</v>
      </c>
      <c r="J21" s="36">
        <v>144095</v>
      </c>
      <c r="K21" s="36">
        <v>58658</v>
      </c>
      <c r="L21" s="36">
        <v>85437</v>
      </c>
      <c r="M21" s="36">
        <v>5242</v>
      </c>
      <c r="N21" s="36">
        <v>13</v>
      </c>
      <c r="O21" s="36">
        <v>5229</v>
      </c>
      <c r="P21" s="36">
        <v>0</v>
      </c>
      <c r="Q21" s="36">
        <v>149337</v>
      </c>
      <c r="R21" s="36">
        <v>97</v>
      </c>
      <c r="S21" s="36">
        <v>1291</v>
      </c>
      <c r="T21" s="36">
        <v>42457</v>
      </c>
      <c r="U21" s="36">
        <v>57990</v>
      </c>
    </row>
    <row r="22" spans="1:21" ht="15">
      <c r="A22" s="12"/>
      <c r="B22" s="12"/>
      <c r="C22" s="1" t="s">
        <v>46</v>
      </c>
      <c r="D22" s="34">
        <v>94</v>
      </c>
      <c r="E22" s="36">
        <v>112867</v>
      </c>
      <c r="F22" s="36">
        <v>657064</v>
      </c>
      <c r="G22" s="36">
        <v>597328</v>
      </c>
      <c r="H22" s="36">
        <v>460394</v>
      </c>
      <c r="I22" s="36">
        <v>25364</v>
      </c>
      <c r="J22" s="36">
        <v>91159</v>
      </c>
      <c r="K22" s="36">
        <v>12046</v>
      </c>
      <c r="L22" s="36">
        <v>79113</v>
      </c>
      <c r="M22" s="36">
        <v>21708</v>
      </c>
      <c r="N22" s="36">
        <v>174</v>
      </c>
      <c r="O22" s="36">
        <v>21534</v>
      </c>
      <c r="P22" s="36">
        <v>1389</v>
      </c>
      <c r="Q22" s="36">
        <v>109608</v>
      </c>
      <c r="R22" s="36">
        <v>72</v>
      </c>
      <c r="S22" s="36">
        <v>468</v>
      </c>
      <c r="T22" s="36">
        <v>9962</v>
      </c>
      <c r="U22" s="36">
        <v>10875</v>
      </c>
    </row>
    <row r="23" spans="1:21" ht="15">
      <c r="A23" s="12"/>
      <c r="B23" s="12"/>
      <c r="C23" s="1" t="s">
        <v>45</v>
      </c>
      <c r="D23" s="34">
        <v>5645</v>
      </c>
      <c r="E23" s="36">
        <v>1426075</v>
      </c>
      <c r="F23" s="36">
        <v>6789493</v>
      </c>
      <c r="G23" s="36">
        <v>6172246</v>
      </c>
      <c r="H23" s="36">
        <v>4674303</v>
      </c>
      <c r="I23" s="36">
        <v>79735</v>
      </c>
      <c r="J23" s="36">
        <v>898794</v>
      </c>
      <c r="K23" s="36">
        <v>74104</v>
      </c>
      <c r="L23" s="36">
        <v>824690</v>
      </c>
      <c r="M23" s="36">
        <v>527281</v>
      </c>
      <c r="N23" s="36">
        <v>1783</v>
      </c>
      <c r="O23" s="36">
        <v>525498</v>
      </c>
      <c r="P23" s="36">
        <v>166472</v>
      </c>
      <c r="Q23" s="36">
        <v>987326</v>
      </c>
      <c r="R23" s="36">
        <v>593</v>
      </c>
      <c r="S23" s="36">
        <v>3750</v>
      </c>
      <c r="T23" s="36">
        <v>26280</v>
      </c>
      <c r="U23" s="36">
        <v>30091</v>
      </c>
    </row>
    <row r="24" spans="1:21" ht="15">
      <c r="A24" s="12"/>
      <c r="B24" s="12"/>
      <c r="C24" s="1" t="s">
        <v>44</v>
      </c>
      <c r="D24" s="34">
        <v>5823</v>
      </c>
      <c r="E24" s="36">
        <v>1688279</v>
      </c>
      <c r="F24" s="36">
        <v>8628379</v>
      </c>
      <c r="G24" s="36">
        <v>7843955</v>
      </c>
      <c r="H24" s="36">
        <v>5900778</v>
      </c>
      <c r="I24" s="36">
        <v>266158</v>
      </c>
      <c r="J24" s="36">
        <v>1134048</v>
      </c>
      <c r="K24" s="36">
        <v>144808</v>
      </c>
      <c r="L24" s="36">
        <v>989240</v>
      </c>
      <c r="M24" s="36">
        <v>554231</v>
      </c>
      <c r="N24" s="36">
        <v>1970</v>
      </c>
      <c r="O24" s="36">
        <v>552261</v>
      </c>
      <c r="P24" s="36">
        <v>167861</v>
      </c>
      <c r="Q24" s="36">
        <v>1246271</v>
      </c>
      <c r="R24" s="36">
        <v>762</v>
      </c>
      <c r="S24" s="36">
        <v>5509</v>
      </c>
      <c r="T24" s="36">
        <v>78699</v>
      </c>
      <c r="U24" s="36">
        <v>98956</v>
      </c>
    </row>
    <row r="25" spans="1:21" ht="15">
      <c r="A25" s="12"/>
      <c r="B25" s="12"/>
      <c r="D25" s="3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5">
      <c r="A26" s="12">
        <v>2014</v>
      </c>
      <c r="B26" s="210" t="s">
        <v>338</v>
      </c>
      <c r="C26" s="1" t="s">
        <v>47</v>
      </c>
      <c r="D26" s="34">
        <v>84</v>
      </c>
      <c r="E26" s="36">
        <v>149331</v>
      </c>
      <c r="F26" s="36">
        <v>1183587</v>
      </c>
      <c r="G26" s="36">
        <v>1075985</v>
      </c>
      <c r="H26" s="36">
        <v>766865</v>
      </c>
      <c r="I26" s="36">
        <v>161885</v>
      </c>
      <c r="J26" s="36">
        <v>144116</v>
      </c>
      <c r="K26" s="36">
        <v>59055</v>
      </c>
      <c r="L26" s="36">
        <v>85061</v>
      </c>
      <c r="M26" s="36">
        <v>5215</v>
      </c>
      <c r="N26" s="36">
        <v>13</v>
      </c>
      <c r="O26" s="36">
        <v>5202</v>
      </c>
      <c r="P26" s="36">
        <v>0</v>
      </c>
      <c r="Q26" s="36">
        <v>149331</v>
      </c>
      <c r="R26" s="36">
        <v>97</v>
      </c>
      <c r="S26" s="36">
        <v>1291</v>
      </c>
      <c r="T26" s="36">
        <v>42703</v>
      </c>
      <c r="U26" s="36">
        <v>58295</v>
      </c>
    </row>
    <row r="27" spans="1:21" ht="15">
      <c r="A27" s="12"/>
      <c r="B27" s="12"/>
      <c r="C27" s="1" t="s">
        <v>46</v>
      </c>
      <c r="D27" s="34">
        <v>94</v>
      </c>
      <c r="E27" s="36">
        <v>112861</v>
      </c>
      <c r="F27" s="36">
        <v>659112</v>
      </c>
      <c r="G27" s="36">
        <v>599190</v>
      </c>
      <c r="H27" s="36">
        <v>461572</v>
      </c>
      <c r="I27" s="36">
        <v>26106</v>
      </c>
      <c r="J27" s="36">
        <v>91800</v>
      </c>
      <c r="K27" s="36">
        <v>12200</v>
      </c>
      <c r="L27" s="36">
        <v>79600</v>
      </c>
      <c r="M27" s="36">
        <v>21061</v>
      </c>
      <c r="N27" s="36">
        <v>167</v>
      </c>
      <c r="O27" s="36">
        <v>20894</v>
      </c>
      <c r="P27" s="36">
        <v>1389</v>
      </c>
      <c r="Q27" s="36">
        <v>109603</v>
      </c>
      <c r="R27" s="36">
        <v>72</v>
      </c>
      <c r="S27" s="36">
        <v>468</v>
      </c>
      <c r="T27" s="36">
        <v>10355</v>
      </c>
      <c r="U27" s="36">
        <v>11268</v>
      </c>
    </row>
    <row r="28" spans="1:21" ht="15">
      <c r="A28" s="12"/>
      <c r="B28" s="12"/>
      <c r="C28" s="1" t="s">
        <v>45</v>
      </c>
      <c r="D28" s="34">
        <v>5658</v>
      </c>
      <c r="E28" s="36">
        <v>1428173</v>
      </c>
      <c r="F28" s="36">
        <v>6812940</v>
      </c>
      <c r="G28" s="36">
        <v>6193561</v>
      </c>
      <c r="H28" s="36">
        <v>4690491</v>
      </c>
      <c r="I28" s="36">
        <v>82782</v>
      </c>
      <c r="J28" s="36">
        <v>901136</v>
      </c>
      <c r="K28" s="36">
        <v>75132</v>
      </c>
      <c r="L28" s="36">
        <v>826004</v>
      </c>
      <c r="M28" s="36">
        <v>527037</v>
      </c>
      <c r="N28" s="36">
        <v>1762</v>
      </c>
      <c r="O28" s="36">
        <v>525275</v>
      </c>
      <c r="P28" s="36">
        <v>165403</v>
      </c>
      <c r="Q28" s="36">
        <v>995440</v>
      </c>
      <c r="R28" s="36">
        <v>596</v>
      </c>
      <c r="S28" s="36">
        <v>3762</v>
      </c>
      <c r="T28" s="36">
        <v>27087</v>
      </c>
      <c r="U28" s="36">
        <v>31259</v>
      </c>
    </row>
    <row r="29" spans="1:21" ht="15">
      <c r="A29" s="12"/>
      <c r="B29" s="12"/>
      <c r="C29" s="1" t="s">
        <v>44</v>
      </c>
      <c r="D29" s="34">
        <v>5836</v>
      </c>
      <c r="E29" s="36">
        <v>1690365</v>
      </c>
      <c r="F29" s="36">
        <v>8655639</v>
      </c>
      <c r="G29" s="36">
        <v>7868736</v>
      </c>
      <c r="H29" s="36">
        <v>5918928</v>
      </c>
      <c r="I29" s="36">
        <v>270773</v>
      </c>
      <c r="J29" s="36">
        <v>1137052</v>
      </c>
      <c r="K29" s="36">
        <v>146387</v>
      </c>
      <c r="L29" s="36">
        <v>990665</v>
      </c>
      <c r="M29" s="36">
        <v>553313</v>
      </c>
      <c r="N29" s="36">
        <v>1942</v>
      </c>
      <c r="O29" s="36">
        <v>551371</v>
      </c>
      <c r="P29" s="36">
        <v>166792</v>
      </c>
      <c r="Q29" s="36">
        <v>1254374</v>
      </c>
      <c r="R29" s="36">
        <v>765</v>
      </c>
      <c r="S29" s="36">
        <v>5521</v>
      </c>
      <c r="T29" s="36">
        <v>80145</v>
      </c>
      <c r="U29" s="36">
        <v>100822</v>
      </c>
    </row>
    <row r="30" spans="1:21" ht="15">
      <c r="A30" s="12"/>
      <c r="B30" s="12"/>
      <c r="D30" s="3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5">
      <c r="A31" s="12">
        <v>2015</v>
      </c>
      <c r="B31" s="12" t="s">
        <v>49</v>
      </c>
      <c r="C31" s="1" t="s">
        <v>47</v>
      </c>
      <c r="D31" s="34">
        <v>84</v>
      </c>
      <c r="E31" s="36">
        <v>149306</v>
      </c>
      <c r="F31" s="36">
        <v>1190719</v>
      </c>
      <c r="G31" s="36">
        <v>1082469</v>
      </c>
      <c r="H31" s="36">
        <v>767502</v>
      </c>
      <c r="I31" s="36">
        <v>167733</v>
      </c>
      <c r="J31" s="36">
        <v>144032</v>
      </c>
      <c r="K31" s="36">
        <v>59848</v>
      </c>
      <c r="L31" s="36">
        <v>84184</v>
      </c>
      <c r="M31" s="36">
        <v>5274</v>
      </c>
      <c r="N31" s="36">
        <v>13</v>
      </c>
      <c r="O31" s="36">
        <v>5261</v>
      </c>
      <c r="P31" s="36">
        <v>0</v>
      </c>
      <c r="Q31" s="36">
        <v>149306</v>
      </c>
      <c r="R31" s="36">
        <v>97</v>
      </c>
      <c r="S31" s="36">
        <v>1291</v>
      </c>
      <c r="T31" s="36">
        <v>43636</v>
      </c>
      <c r="U31" s="36">
        <v>60170</v>
      </c>
    </row>
    <row r="32" spans="1:21" ht="15">
      <c r="A32" s="12"/>
      <c r="B32" s="12"/>
      <c r="C32" s="1" t="s">
        <v>46</v>
      </c>
      <c r="D32" s="34">
        <v>94</v>
      </c>
      <c r="E32" s="36">
        <v>112853</v>
      </c>
      <c r="F32" s="36">
        <v>663377</v>
      </c>
      <c r="G32" s="36">
        <v>603068</v>
      </c>
      <c r="H32" s="36">
        <v>463361</v>
      </c>
      <c r="I32" s="36">
        <v>28189</v>
      </c>
      <c r="J32" s="36">
        <v>91826</v>
      </c>
      <c r="K32" s="36">
        <v>12632</v>
      </c>
      <c r="L32" s="36">
        <v>79194</v>
      </c>
      <c r="M32" s="36">
        <v>21027</v>
      </c>
      <c r="N32" s="36">
        <v>301</v>
      </c>
      <c r="O32" s="36">
        <v>20726</v>
      </c>
      <c r="P32" s="36">
        <v>1389</v>
      </c>
      <c r="Q32" s="36">
        <v>109595</v>
      </c>
      <c r="R32" s="36">
        <v>72</v>
      </c>
      <c r="S32" s="36">
        <v>466</v>
      </c>
      <c r="T32" s="36">
        <v>11016</v>
      </c>
      <c r="U32" s="36">
        <v>11930</v>
      </c>
    </row>
    <row r="33" spans="1:21" ht="15">
      <c r="A33" s="12"/>
      <c r="B33" s="12"/>
      <c r="C33" s="1" t="s">
        <v>45</v>
      </c>
      <c r="D33" s="34">
        <v>5672</v>
      </c>
      <c r="E33" s="36">
        <v>1428743</v>
      </c>
      <c r="F33" s="36">
        <v>6825230</v>
      </c>
      <c r="G33" s="36">
        <v>6204734</v>
      </c>
      <c r="H33" s="36">
        <v>4699982</v>
      </c>
      <c r="I33" s="36">
        <v>83926</v>
      </c>
      <c r="J33" s="36">
        <v>903049</v>
      </c>
      <c r="K33" s="36">
        <v>76279</v>
      </c>
      <c r="L33" s="36">
        <v>826770</v>
      </c>
      <c r="M33" s="36">
        <v>525694</v>
      </c>
      <c r="N33" s="36">
        <v>1742</v>
      </c>
      <c r="O33" s="36">
        <v>523952</v>
      </c>
      <c r="P33" s="36">
        <v>164288</v>
      </c>
      <c r="Q33" s="36">
        <v>1003661</v>
      </c>
      <c r="R33" s="36">
        <v>596</v>
      </c>
      <c r="S33" s="36">
        <v>3769</v>
      </c>
      <c r="T33" s="36">
        <v>27448</v>
      </c>
      <c r="U33" s="36">
        <v>31563</v>
      </c>
    </row>
    <row r="34" spans="1:21" ht="15">
      <c r="A34" s="12"/>
      <c r="B34" s="12"/>
      <c r="C34" s="1" t="s">
        <v>44</v>
      </c>
      <c r="D34" s="34">
        <v>5850</v>
      </c>
      <c r="E34" s="36">
        <v>1690902</v>
      </c>
      <c r="F34" s="36">
        <v>8679326</v>
      </c>
      <c r="G34" s="36">
        <v>7890271</v>
      </c>
      <c r="H34" s="36">
        <v>5930845</v>
      </c>
      <c r="I34" s="36">
        <v>279848</v>
      </c>
      <c r="J34" s="36">
        <v>1138907</v>
      </c>
      <c r="K34" s="36">
        <v>148759</v>
      </c>
      <c r="L34" s="36">
        <v>990148</v>
      </c>
      <c r="M34" s="36">
        <v>551995</v>
      </c>
      <c r="N34" s="36">
        <v>2056</v>
      </c>
      <c r="O34" s="36">
        <v>549939</v>
      </c>
      <c r="P34" s="36">
        <v>165677</v>
      </c>
      <c r="Q34" s="36">
        <v>1262562</v>
      </c>
      <c r="R34" s="36">
        <v>765</v>
      </c>
      <c r="S34" s="36">
        <v>5526</v>
      </c>
      <c r="T34" s="36">
        <v>82100</v>
      </c>
      <c r="U34" s="36">
        <v>103663</v>
      </c>
    </row>
    <row r="35" spans="1:21" ht="15">
      <c r="A35" s="12"/>
      <c r="B35" s="12"/>
      <c r="D35" s="34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5">
      <c r="A36" s="12">
        <v>2016</v>
      </c>
      <c r="B36" s="12" t="s">
        <v>48</v>
      </c>
      <c r="C36" s="1" t="s">
        <v>47</v>
      </c>
      <c r="D36" s="34">
        <v>84</v>
      </c>
      <c r="E36" s="36">
        <v>149303</v>
      </c>
      <c r="F36" s="36">
        <v>1195159</v>
      </c>
      <c r="G36" s="36">
        <v>1086505</v>
      </c>
      <c r="H36" s="36">
        <v>769220</v>
      </c>
      <c r="I36" s="36">
        <v>169816</v>
      </c>
      <c r="J36" s="36">
        <v>144434</v>
      </c>
      <c r="K36" s="36">
        <v>60318</v>
      </c>
      <c r="L36" s="36">
        <v>84296</v>
      </c>
      <c r="M36" s="36">
        <v>4690</v>
      </c>
      <c r="N36" s="36">
        <v>0</v>
      </c>
      <c r="O36" s="36">
        <v>4690</v>
      </c>
      <c r="P36" s="36">
        <v>0</v>
      </c>
      <c r="Q36" s="36">
        <v>149303</v>
      </c>
      <c r="R36" s="36">
        <v>96</v>
      </c>
      <c r="S36" s="36">
        <v>1288</v>
      </c>
      <c r="T36" s="36">
        <v>44118</v>
      </c>
      <c r="U36" s="36">
        <v>60868</v>
      </c>
    </row>
    <row r="37" spans="1:21" ht="15">
      <c r="A37" s="15"/>
      <c r="B37" s="15"/>
      <c r="C37" s="29" t="s">
        <v>46</v>
      </c>
      <c r="D37" s="34">
        <v>94</v>
      </c>
      <c r="E37" s="33">
        <v>112894</v>
      </c>
      <c r="F37" s="33">
        <v>665399</v>
      </c>
      <c r="G37" s="33">
        <v>604906</v>
      </c>
      <c r="H37" s="33">
        <v>464321</v>
      </c>
      <c r="I37" s="33">
        <v>28990</v>
      </c>
      <c r="J37" s="33">
        <v>91906</v>
      </c>
      <c r="K37" s="33">
        <v>12772</v>
      </c>
      <c r="L37" s="33">
        <v>79134</v>
      </c>
      <c r="M37" s="33">
        <v>20988</v>
      </c>
      <c r="N37" s="33">
        <v>301</v>
      </c>
      <c r="O37" s="33">
        <v>20687</v>
      </c>
      <c r="P37" s="33">
        <v>1389</v>
      </c>
      <c r="Q37" s="33">
        <v>109636</v>
      </c>
      <c r="R37" s="33">
        <v>72</v>
      </c>
      <c r="S37" s="33">
        <v>466</v>
      </c>
      <c r="T37" s="33">
        <v>11269</v>
      </c>
      <c r="U37" s="33">
        <v>12131</v>
      </c>
    </row>
    <row r="38" spans="1:21" ht="15">
      <c r="A38" s="15"/>
      <c r="B38" s="15"/>
      <c r="C38" s="29" t="s">
        <v>45</v>
      </c>
      <c r="D38" s="34">
        <v>5703</v>
      </c>
      <c r="E38" s="33">
        <v>1431815</v>
      </c>
      <c r="F38" s="33">
        <v>6858466</v>
      </c>
      <c r="G38" s="33">
        <v>6234948</v>
      </c>
      <c r="H38" s="33">
        <v>4725683</v>
      </c>
      <c r="I38" s="33">
        <v>85267</v>
      </c>
      <c r="J38" s="33">
        <v>904889</v>
      </c>
      <c r="K38" s="33">
        <v>77283</v>
      </c>
      <c r="L38" s="33">
        <v>827606</v>
      </c>
      <c r="M38" s="33">
        <v>526926</v>
      </c>
      <c r="N38" s="33">
        <v>1955</v>
      </c>
      <c r="O38" s="33">
        <v>524971</v>
      </c>
      <c r="P38" s="33">
        <v>162426</v>
      </c>
      <c r="Q38" s="33">
        <v>1012506</v>
      </c>
      <c r="R38" s="33">
        <v>596</v>
      </c>
      <c r="S38" s="33">
        <v>3771</v>
      </c>
      <c r="T38" s="33">
        <v>27808</v>
      </c>
      <c r="U38" s="33">
        <v>104935</v>
      </c>
    </row>
    <row r="39" spans="1:21" ht="15">
      <c r="A39" s="15"/>
      <c r="B39" s="15"/>
      <c r="C39" s="29" t="s">
        <v>44</v>
      </c>
      <c r="D39" s="34">
        <v>5881</v>
      </c>
      <c r="E39" s="33">
        <v>1694012</v>
      </c>
      <c r="F39" s="33">
        <v>8719024</v>
      </c>
      <c r="G39" s="33">
        <v>7926359</v>
      </c>
      <c r="H39" s="33">
        <v>5959224</v>
      </c>
      <c r="I39" s="33">
        <v>284073</v>
      </c>
      <c r="J39" s="33">
        <v>1141229</v>
      </c>
      <c r="K39" s="33">
        <v>150373</v>
      </c>
      <c r="L39" s="33">
        <v>991036</v>
      </c>
      <c r="M39" s="33">
        <v>552604</v>
      </c>
      <c r="N39" s="33">
        <v>2256</v>
      </c>
      <c r="O39" s="33">
        <v>550348</v>
      </c>
      <c r="P39" s="33">
        <v>163815</v>
      </c>
      <c r="Q39" s="33">
        <v>1271445</v>
      </c>
      <c r="R39" s="33">
        <v>764</v>
      </c>
      <c r="S39" s="33">
        <v>5525</v>
      </c>
      <c r="T39" s="33">
        <v>83195</v>
      </c>
      <c r="U39" s="33">
        <v>177934</v>
      </c>
    </row>
    <row r="40" spans="1:21" ht="15">
      <c r="A40" s="15"/>
      <c r="B40" s="15"/>
      <c r="C40" s="29"/>
      <c r="D40" s="3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ht="15">
      <c r="A41" s="15">
        <v>2017</v>
      </c>
      <c r="B41" s="35" t="s">
        <v>340</v>
      </c>
      <c r="C41" s="200" t="s">
        <v>47</v>
      </c>
      <c r="D41" s="33">
        <v>84</v>
      </c>
      <c r="E41" s="33">
        <v>149286</v>
      </c>
      <c r="F41" s="33">
        <v>1198334</v>
      </c>
      <c r="G41" s="33">
        <v>1086505</v>
      </c>
      <c r="H41" s="33">
        <v>769774</v>
      </c>
      <c r="I41" s="33">
        <v>172162</v>
      </c>
      <c r="J41" s="33">
        <v>144721</v>
      </c>
      <c r="K41" s="33">
        <v>60642</v>
      </c>
      <c r="L41" s="33">
        <v>84080</v>
      </c>
      <c r="M41" s="33">
        <v>4566</v>
      </c>
      <c r="N41" s="33">
        <v>0</v>
      </c>
      <c r="O41" s="33">
        <v>4566</v>
      </c>
      <c r="P41" s="33">
        <v>0</v>
      </c>
      <c r="Q41" s="33">
        <v>147998</v>
      </c>
      <c r="R41" s="33">
        <v>96</v>
      </c>
      <c r="S41" s="33">
        <v>1288</v>
      </c>
      <c r="T41" s="33">
        <v>44731</v>
      </c>
      <c r="U41" s="33">
        <v>61617</v>
      </c>
    </row>
    <row r="42" spans="1:21" ht="15">
      <c r="A42" s="15"/>
      <c r="B42" s="15"/>
      <c r="C42" s="200" t="s">
        <v>46</v>
      </c>
      <c r="D42" s="33">
        <v>94</v>
      </c>
      <c r="E42" s="33">
        <v>112870</v>
      </c>
      <c r="F42" s="33">
        <v>665436</v>
      </c>
      <c r="G42" s="33">
        <v>604906</v>
      </c>
      <c r="H42" s="33">
        <v>464585</v>
      </c>
      <c r="I42" s="33">
        <v>28763</v>
      </c>
      <c r="J42" s="33">
        <v>92311</v>
      </c>
      <c r="K42" s="33">
        <v>12849</v>
      </c>
      <c r="L42" s="33">
        <v>79462</v>
      </c>
      <c r="M42" s="33">
        <v>20559</v>
      </c>
      <c r="N42" s="33">
        <v>282</v>
      </c>
      <c r="O42" s="33">
        <v>20277</v>
      </c>
      <c r="P42" s="33">
        <v>1389</v>
      </c>
      <c r="Q42" s="33">
        <v>109228</v>
      </c>
      <c r="R42" s="33">
        <v>72</v>
      </c>
      <c r="S42" s="33">
        <v>466</v>
      </c>
      <c r="T42" s="33">
        <v>11182</v>
      </c>
      <c r="U42" s="33">
        <v>12044</v>
      </c>
    </row>
    <row r="43" spans="1:21" ht="15">
      <c r="A43" s="15"/>
      <c r="B43" s="15"/>
      <c r="C43" s="200" t="s">
        <v>45</v>
      </c>
      <c r="D43" s="33">
        <v>5702</v>
      </c>
      <c r="E43" s="33">
        <v>1423415</v>
      </c>
      <c r="F43" s="33">
        <v>6829112</v>
      </c>
      <c r="G43" s="33">
        <v>6234948</v>
      </c>
      <c r="H43" s="33">
        <v>4706020</v>
      </c>
      <c r="I43" s="33">
        <v>86649</v>
      </c>
      <c r="J43" s="33">
        <v>900332</v>
      </c>
      <c r="K43" s="33">
        <v>77379</v>
      </c>
      <c r="L43" s="33">
        <v>822953</v>
      </c>
      <c r="M43" s="33">
        <v>523083</v>
      </c>
      <c r="N43" s="33">
        <v>2004</v>
      </c>
      <c r="O43" s="33">
        <v>521079</v>
      </c>
      <c r="P43" s="33">
        <v>159962</v>
      </c>
      <c r="Q43" s="33">
        <v>1012361</v>
      </c>
      <c r="R43" s="33">
        <v>596</v>
      </c>
      <c r="S43" s="33">
        <v>3771</v>
      </c>
      <c r="T43" s="33">
        <v>28282</v>
      </c>
      <c r="U43" s="33">
        <v>32509</v>
      </c>
    </row>
    <row r="44" spans="1:22" ht="15">
      <c r="A44" s="15"/>
      <c r="B44" s="15"/>
      <c r="C44" s="200" t="s">
        <v>44</v>
      </c>
      <c r="D44" s="33">
        <v>5880</v>
      </c>
      <c r="E44" s="33">
        <v>1685571</v>
      </c>
      <c r="F44" s="33">
        <v>8692882</v>
      </c>
      <c r="G44" s="33">
        <v>7926359</v>
      </c>
      <c r="H44" s="33">
        <v>5940379</v>
      </c>
      <c r="I44" s="33">
        <v>287574</v>
      </c>
      <c r="J44" s="33">
        <v>1137364</v>
      </c>
      <c r="K44" s="33">
        <v>150870</v>
      </c>
      <c r="L44" s="33">
        <v>986495</v>
      </c>
      <c r="M44" s="33">
        <v>548208</v>
      </c>
      <c r="N44" s="33">
        <v>2286</v>
      </c>
      <c r="O44" s="33">
        <v>545922</v>
      </c>
      <c r="P44" s="33">
        <v>161351</v>
      </c>
      <c r="Q44" s="33">
        <v>1269587</v>
      </c>
      <c r="R44" s="33">
        <v>764</v>
      </c>
      <c r="S44" s="33">
        <v>5525</v>
      </c>
      <c r="T44" s="33">
        <v>84195</v>
      </c>
      <c r="U44" s="33">
        <v>106170</v>
      </c>
      <c r="V44" s="29"/>
    </row>
    <row r="45" spans="1:22" ht="15">
      <c r="A45" s="15"/>
      <c r="B45" s="15"/>
      <c r="C45" s="200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29"/>
    </row>
    <row r="46" spans="1:22" ht="15">
      <c r="A46" s="15">
        <v>2018</v>
      </c>
      <c r="B46" s="15" t="s">
        <v>332</v>
      </c>
      <c r="C46" s="200" t="s">
        <v>47</v>
      </c>
      <c r="D46" s="33">
        <v>84</v>
      </c>
      <c r="E46" s="33">
        <v>149290</v>
      </c>
      <c r="F46" s="33">
        <v>1200410</v>
      </c>
      <c r="G46" s="33">
        <v>1091278</v>
      </c>
      <c r="H46" s="33">
        <v>771478</v>
      </c>
      <c r="I46" s="33">
        <v>172368</v>
      </c>
      <c r="J46" s="33">
        <v>144773</v>
      </c>
      <c r="K46" s="33">
        <v>61342</v>
      </c>
      <c r="L46" s="33">
        <v>83431</v>
      </c>
      <c r="M46" s="33">
        <v>4516</v>
      </c>
      <c r="N46" s="33">
        <v>0</v>
      </c>
      <c r="O46" s="33">
        <v>4516</v>
      </c>
      <c r="P46" s="33">
        <v>0</v>
      </c>
      <c r="Q46" s="33">
        <v>147990</v>
      </c>
      <c r="R46" s="33">
        <v>98</v>
      </c>
      <c r="S46" s="33">
        <v>1299</v>
      </c>
      <c r="T46" s="33">
        <v>44689</v>
      </c>
      <c r="U46" s="33">
        <v>61762</v>
      </c>
      <c r="V46" s="29"/>
    </row>
    <row r="47" spans="1:22" ht="15">
      <c r="A47" s="15"/>
      <c r="B47" s="15"/>
      <c r="C47" s="200" t="s">
        <v>46</v>
      </c>
      <c r="D47" s="33">
        <v>94</v>
      </c>
      <c r="E47" s="33">
        <v>112871</v>
      </c>
      <c r="F47" s="33">
        <v>665787</v>
      </c>
      <c r="G47" s="33">
        <v>605259</v>
      </c>
      <c r="H47" s="33">
        <v>464721</v>
      </c>
      <c r="I47" s="33">
        <v>28935</v>
      </c>
      <c r="J47" s="33">
        <v>92322</v>
      </c>
      <c r="K47" s="33">
        <v>12857</v>
      </c>
      <c r="L47" s="33">
        <v>79465</v>
      </c>
      <c r="M47" s="33">
        <v>20548</v>
      </c>
      <c r="N47" s="33">
        <v>281</v>
      </c>
      <c r="O47" s="33">
        <v>20267</v>
      </c>
      <c r="P47" s="33">
        <v>1389</v>
      </c>
      <c r="Q47" s="33">
        <v>109226</v>
      </c>
      <c r="R47" s="33">
        <v>73</v>
      </c>
      <c r="S47" s="33">
        <v>469</v>
      </c>
      <c r="T47" s="33">
        <v>11288</v>
      </c>
      <c r="U47" s="33">
        <v>12122</v>
      </c>
      <c r="V47" s="29"/>
    </row>
    <row r="48" spans="1:22" ht="15">
      <c r="A48" s="15"/>
      <c r="B48" s="15"/>
      <c r="C48" s="200" t="s">
        <v>45</v>
      </c>
      <c r="D48" s="33">
        <v>5721</v>
      </c>
      <c r="E48" s="33">
        <v>1425146</v>
      </c>
      <c r="F48" s="33">
        <v>6847093</v>
      </c>
      <c r="G48" s="33">
        <v>6224673</v>
      </c>
      <c r="H48" s="33">
        <v>4719913</v>
      </c>
      <c r="I48" s="33">
        <v>87422</v>
      </c>
      <c r="J48" s="33">
        <v>902329</v>
      </c>
      <c r="K48" s="33">
        <v>77832</v>
      </c>
      <c r="L48" s="33">
        <v>824496</v>
      </c>
      <c r="M48" s="33">
        <v>522817</v>
      </c>
      <c r="N48" s="33">
        <v>2079</v>
      </c>
      <c r="O48" s="33">
        <v>520737</v>
      </c>
      <c r="P48" s="33">
        <v>158937</v>
      </c>
      <c r="Q48" s="33">
        <v>1016816</v>
      </c>
      <c r="R48" s="33">
        <v>597</v>
      </c>
      <c r="S48" s="33">
        <v>3755</v>
      </c>
      <c r="T48" s="33">
        <v>28509</v>
      </c>
      <c r="U48" s="33">
        <v>32737</v>
      </c>
      <c r="V48" s="29"/>
    </row>
    <row r="49" spans="1:22" ht="15">
      <c r="A49" s="15"/>
      <c r="B49" s="15"/>
      <c r="C49" s="200" t="s">
        <v>44</v>
      </c>
      <c r="D49" s="33">
        <v>5899</v>
      </c>
      <c r="E49" s="33">
        <v>1687307</v>
      </c>
      <c r="F49" s="33">
        <v>8713290</v>
      </c>
      <c r="G49" s="33">
        <v>7921210</v>
      </c>
      <c r="H49" s="33">
        <v>5956112</v>
      </c>
      <c r="I49" s="33">
        <v>288725</v>
      </c>
      <c r="J49" s="33">
        <v>1139424</v>
      </c>
      <c r="K49" s="33">
        <v>152031</v>
      </c>
      <c r="L49" s="33">
        <v>987392</v>
      </c>
      <c r="M49" s="33">
        <v>547881</v>
      </c>
      <c r="N49" s="33">
        <v>2360</v>
      </c>
      <c r="O49" s="33">
        <v>545520</v>
      </c>
      <c r="P49" s="33">
        <v>160326</v>
      </c>
      <c r="Q49" s="33">
        <v>1274032</v>
      </c>
      <c r="R49" s="33">
        <v>768</v>
      </c>
      <c r="S49" s="33">
        <v>5523</v>
      </c>
      <c r="T49" s="33">
        <v>84486</v>
      </c>
      <c r="U49" s="33">
        <v>106621</v>
      </c>
      <c r="V49" s="29"/>
    </row>
    <row r="50" spans="1:22" ht="15">
      <c r="A50" s="15"/>
      <c r="B50" s="15"/>
      <c r="C50" s="20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29"/>
    </row>
    <row r="51" spans="1:22" ht="15">
      <c r="A51" s="15">
        <v>2019</v>
      </c>
      <c r="B51" s="15" t="s">
        <v>333</v>
      </c>
      <c r="C51" s="200" t="s">
        <v>47</v>
      </c>
      <c r="D51" s="33">
        <v>84</v>
      </c>
      <c r="E51" s="33">
        <v>149332</v>
      </c>
      <c r="F51" s="33">
        <v>1202042</v>
      </c>
      <c r="G51" s="33">
        <v>1092763</v>
      </c>
      <c r="H51" s="33">
        <v>772448</v>
      </c>
      <c r="I51" s="33">
        <v>172778</v>
      </c>
      <c r="J51" s="33">
        <v>144689</v>
      </c>
      <c r="K51" s="33">
        <v>60927</v>
      </c>
      <c r="L51" s="33">
        <v>83177</v>
      </c>
      <c r="M51" s="33">
        <v>4642</v>
      </c>
      <c r="N51" s="33">
        <v>0</v>
      </c>
      <c r="O51" s="33">
        <v>4642</v>
      </c>
      <c r="P51" s="33">
        <v>0</v>
      </c>
      <c r="Q51" s="33">
        <v>149267</v>
      </c>
      <c r="R51" s="33">
        <v>100</v>
      </c>
      <c r="S51" s="33">
        <v>1299</v>
      </c>
      <c r="T51" s="33">
        <v>44797</v>
      </c>
      <c r="U51" s="33">
        <v>61901</v>
      </c>
      <c r="V51" s="29"/>
    </row>
    <row r="52" spans="1:22" ht="15">
      <c r="A52" s="15"/>
      <c r="B52" s="15"/>
      <c r="C52" s="200" t="s">
        <v>46</v>
      </c>
      <c r="D52" s="33">
        <v>94</v>
      </c>
      <c r="E52" s="33">
        <v>112873</v>
      </c>
      <c r="F52" s="33">
        <v>665808</v>
      </c>
      <c r="G52" s="33">
        <v>605278</v>
      </c>
      <c r="H52" s="33">
        <v>464606</v>
      </c>
      <c r="I52" s="33">
        <v>29051</v>
      </c>
      <c r="J52" s="33">
        <v>92330</v>
      </c>
      <c r="K52" s="33">
        <v>12845</v>
      </c>
      <c r="L52" s="33">
        <v>79425</v>
      </c>
      <c r="M52" s="33">
        <v>20542</v>
      </c>
      <c r="N52" s="33">
        <v>292</v>
      </c>
      <c r="O52" s="33">
        <v>20250</v>
      </c>
      <c r="P52" s="33">
        <v>1389</v>
      </c>
      <c r="Q52" s="33">
        <v>109691</v>
      </c>
      <c r="R52" s="33">
        <v>72</v>
      </c>
      <c r="S52" s="33">
        <v>467</v>
      </c>
      <c r="T52" s="33">
        <v>11333</v>
      </c>
      <c r="U52" s="33">
        <v>12175</v>
      </c>
      <c r="V52" s="29"/>
    </row>
    <row r="53" spans="1:22" ht="15">
      <c r="A53" s="15"/>
      <c r="B53" s="15"/>
      <c r="C53" s="200" t="s">
        <v>45</v>
      </c>
      <c r="D53" s="33">
        <v>5743</v>
      </c>
      <c r="E53" s="33">
        <v>1426615</v>
      </c>
      <c r="F53" s="33">
        <v>6871539</v>
      </c>
      <c r="G53" s="33">
        <v>6247733</v>
      </c>
      <c r="H53" s="33">
        <v>4741588</v>
      </c>
      <c r="I53" s="33">
        <v>87320</v>
      </c>
      <c r="J53" s="33">
        <v>905751</v>
      </c>
      <c r="K53" s="33">
        <v>78731</v>
      </c>
      <c r="L53" s="33">
        <v>825775</v>
      </c>
      <c r="M53" s="33">
        <v>520864</v>
      </c>
      <c r="N53" s="33">
        <v>2160</v>
      </c>
      <c r="O53" s="33">
        <v>518704</v>
      </c>
      <c r="P53" s="33">
        <v>157961</v>
      </c>
      <c r="Q53" s="33">
        <v>1027332</v>
      </c>
      <c r="R53" s="33">
        <v>588</v>
      </c>
      <c r="S53" s="33">
        <v>3753</v>
      </c>
      <c r="T53" s="33">
        <v>28640</v>
      </c>
      <c r="U53" s="33">
        <v>32786</v>
      </c>
      <c r="V53" s="29"/>
    </row>
    <row r="54" spans="1:22" ht="15">
      <c r="A54" s="15"/>
      <c r="B54" s="15"/>
      <c r="C54" s="200" t="s">
        <v>44</v>
      </c>
      <c r="D54" s="33">
        <v>5921</v>
      </c>
      <c r="E54" s="33">
        <v>1688820</v>
      </c>
      <c r="F54" s="33">
        <v>8739389</v>
      </c>
      <c r="G54" s="33">
        <v>7945774</v>
      </c>
      <c r="H54" s="33">
        <v>5978642</v>
      </c>
      <c r="I54" s="33">
        <v>289149</v>
      </c>
      <c r="J54" s="33">
        <v>1142770</v>
      </c>
      <c r="K54" s="33">
        <v>152503</v>
      </c>
      <c r="L54" s="33">
        <v>988377</v>
      </c>
      <c r="M54" s="33">
        <v>546048</v>
      </c>
      <c r="N54" s="33">
        <v>2452</v>
      </c>
      <c r="O54" s="33">
        <v>543596</v>
      </c>
      <c r="P54" s="33">
        <v>159350</v>
      </c>
      <c r="Q54" s="33">
        <v>1286290</v>
      </c>
      <c r="R54" s="33">
        <v>760</v>
      </c>
      <c r="S54" s="33">
        <v>5519</v>
      </c>
      <c r="T54" s="33">
        <v>84770</v>
      </c>
      <c r="U54" s="33">
        <v>106862</v>
      </c>
      <c r="V54" s="29"/>
    </row>
    <row r="55" spans="1:22" ht="15">
      <c r="A55" s="15"/>
      <c r="B55" s="15"/>
      <c r="C55" s="200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29"/>
    </row>
    <row r="56" spans="1:21" s="29" customFormat="1" ht="15">
      <c r="A56" s="15">
        <v>2020</v>
      </c>
      <c r="B56" s="15" t="s">
        <v>351</v>
      </c>
      <c r="C56" s="200" t="s">
        <v>47</v>
      </c>
      <c r="D56" s="34">
        <v>84</v>
      </c>
      <c r="E56" s="33">
        <v>149326</v>
      </c>
      <c r="F56" s="33">
        <v>1205275</v>
      </c>
      <c r="G56" s="33">
        <v>1095701</v>
      </c>
      <c r="H56" s="33">
        <v>773552</v>
      </c>
      <c r="I56" s="33">
        <v>174595</v>
      </c>
      <c r="J56" s="33">
        <v>144840</v>
      </c>
      <c r="K56" s="33">
        <v>60896</v>
      </c>
      <c r="L56" s="33">
        <v>83336</v>
      </c>
      <c r="M56" s="33">
        <v>4486</v>
      </c>
      <c r="N56" s="33">
        <v>0</v>
      </c>
      <c r="O56" s="33">
        <v>4486</v>
      </c>
      <c r="P56" s="33">
        <v>0</v>
      </c>
      <c r="Q56" s="33">
        <v>149261</v>
      </c>
      <c r="R56" s="33">
        <v>101</v>
      </c>
      <c r="S56" s="33">
        <v>1304</v>
      </c>
      <c r="T56" s="33">
        <v>45194</v>
      </c>
      <c r="U56" s="33">
        <v>62429</v>
      </c>
    </row>
    <row r="57" spans="1:21" ht="15">
      <c r="A57" s="15"/>
      <c r="B57" s="15"/>
      <c r="C57" s="200" t="s">
        <v>46</v>
      </c>
      <c r="D57" s="34">
        <v>94</v>
      </c>
      <c r="E57" s="33">
        <v>112869</v>
      </c>
      <c r="F57" s="33">
        <v>666562</v>
      </c>
      <c r="G57" s="33">
        <v>605963</v>
      </c>
      <c r="H57" s="33">
        <v>465388</v>
      </c>
      <c r="I57" s="33">
        <v>28959</v>
      </c>
      <c r="J57" s="33">
        <v>92524</v>
      </c>
      <c r="K57" s="33">
        <v>12848</v>
      </c>
      <c r="L57" s="33">
        <v>79615</v>
      </c>
      <c r="M57" s="33">
        <v>20344</v>
      </c>
      <c r="N57" s="33">
        <v>264</v>
      </c>
      <c r="O57" s="33">
        <v>20080</v>
      </c>
      <c r="P57" s="33">
        <v>1422</v>
      </c>
      <c r="Q57" s="33">
        <v>109686</v>
      </c>
      <c r="R57" s="33">
        <v>72</v>
      </c>
      <c r="S57" s="33">
        <v>467</v>
      </c>
      <c r="T57" s="33">
        <v>11282</v>
      </c>
      <c r="U57" s="33">
        <v>12123</v>
      </c>
    </row>
    <row r="58" spans="1:21" ht="15">
      <c r="A58" s="15"/>
      <c r="B58" s="15"/>
      <c r="C58" s="200" t="s">
        <v>45</v>
      </c>
      <c r="D58" s="34">
        <v>5745</v>
      </c>
      <c r="E58" s="33">
        <v>1425703</v>
      </c>
      <c r="F58" s="33">
        <v>6873454</v>
      </c>
      <c r="G58" s="33">
        <v>6249541</v>
      </c>
      <c r="H58" s="33">
        <v>4743304</v>
      </c>
      <c r="I58" s="33">
        <v>88310</v>
      </c>
      <c r="J58" s="33">
        <v>907670</v>
      </c>
      <c r="K58" s="33">
        <v>78506</v>
      </c>
      <c r="L58" s="33">
        <v>827916</v>
      </c>
      <c r="M58" s="33">
        <v>518033</v>
      </c>
      <c r="N58" s="33">
        <v>2147</v>
      </c>
      <c r="O58" s="33">
        <v>515886</v>
      </c>
      <c r="P58" s="33">
        <v>157497</v>
      </c>
      <c r="Q58" s="33">
        <v>1032282</v>
      </c>
      <c r="R58" s="33">
        <v>594</v>
      </c>
      <c r="S58" s="33">
        <v>3777</v>
      </c>
      <c r="T58" s="33">
        <v>29046</v>
      </c>
      <c r="U58" s="33">
        <v>33129</v>
      </c>
    </row>
    <row r="59" spans="1:21" ht="15">
      <c r="A59" s="18"/>
      <c r="B59" s="18"/>
      <c r="C59" s="201" t="s">
        <v>44</v>
      </c>
      <c r="D59" s="31">
        <v>5923</v>
      </c>
      <c r="E59" s="30">
        <v>1687898</v>
      </c>
      <c r="F59" s="30">
        <v>8745291</v>
      </c>
      <c r="G59" s="30">
        <v>7951205</v>
      </c>
      <c r="H59" s="30">
        <v>5982244</v>
      </c>
      <c r="I59" s="30">
        <v>291864</v>
      </c>
      <c r="J59" s="30">
        <v>1145034</v>
      </c>
      <c r="K59" s="30">
        <v>152250</v>
      </c>
      <c r="L59" s="30">
        <v>990867</v>
      </c>
      <c r="M59" s="30">
        <v>542863</v>
      </c>
      <c r="N59" s="30">
        <v>2411</v>
      </c>
      <c r="O59" s="30">
        <v>540452</v>
      </c>
      <c r="P59" s="30">
        <v>158919</v>
      </c>
      <c r="Q59" s="30">
        <v>1291229</v>
      </c>
      <c r="R59" s="30">
        <v>767</v>
      </c>
      <c r="S59" s="30">
        <v>5548</v>
      </c>
      <c r="T59" s="30">
        <v>85522</v>
      </c>
      <c r="U59" s="30">
        <v>107681</v>
      </c>
    </row>
    <row r="60" ht="15">
      <c r="A60" s="1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6.28125" style="51" customWidth="1"/>
    <col min="2" max="3" width="5.8515625" style="51" customWidth="1"/>
    <col min="4" max="17" width="7.57421875" style="51" customWidth="1"/>
    <col min="18" max="16384" width="9.00390625" style="51" customWidth="1"/>
  </cols>
  <sheetData>
    <row r="1" ht="18" customHeight="1">
      <c r="A1" s="197" t="s">
        <v>313</v>
      </c>
    </row>
    <row r="2" ht="15" customHeight="1">
      <c r="A2" s="86"/>
    </row>
    <row r="3" spans="1:17" ht="15" customHeight="1">
      <c r="A3" s="85"/>
      <c r="B3" s="84"/>
      <c r="C3" s="83"/>
      <c r="D3" s="82"/>
      <c r="E3" s="82"/>
      <c r="F3" s="219" t="s">
        <v>120</v>
      </c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</row>
    <row r="4" spans="1:17" ht="15" customHeight="1">
      <c r="A4" s="62" t="s">
        <v>119</v>
      </c>
      <c r="B4" s="217" t="s">
        <v>118</v>
      </c>
      <c r="C4" s="218"/>
      <c r="D4" s="81" t="s">
        <v>117</v>
      </c>
      <c r="E4" s="81" t="s">
        <v>116</v>
      </c>
      <c r="F4" s="219" t="s">
        <v>115</v>
      </c>
      <c r="G4" s="221"/>
      <c r="H4" s="219" t="s">
        <v>114</v>
      </c>
      <c r="I4" s="221"/>
      <c r="J4" s="219" t="s">
        <v>113</v>
      </c>
      <c r="K4" s="221"/>
      <c r="L4" s="219" t="s">
        <v>112</v>
      </c>
      <c r="M4" s="221"/>
      <c r="N4" s="219" t="s">
        <v>111</v>
      </c>
      <c r="O4" s="221"/>
      <c r="P4" s="219" t="s">
        <v>110</v>
      </c>
      <c r="Q4" s="220"/>
    </row>
    <row r="5" spans="1:17" ht="15" customHeight="1">
      <c r="A5" s="58"/>
      <c r="B5" s="80" t="s">
        <v>109</v>
      </c>
      <c r="C5" s="79" t="s">
        <v>108</v>
      </c>
      <c r="D5" s="78"/>
      <c r="E5" s="77" t="s">
        <v>107</v>
      </c>
      <c r="F5" s="75" t="s">
        <v>106</v>
      </c>
      <c r="G5" s="76" t="s">
        <v>105</v>
      </c>
      <c r="H5" s="75" t="s">
        <v>106</v>
      </c>
      <c r="I5" s="76" t="s">
        <v>105</v>
      </c>
      <c r="J5" s="75" t="s">
        <v>106</v>
      </c>
      <c r="K5" s="76" t="s">
        <v>105</v>
      </c>
      <c r="L5" s="75" t="s">
        <v>106</v>
      </c>
      <c r="M5" s="76" t="s">
        <v>105</v>
      </c>
      <c r="N5" s="75" t="s">
        <v>106</v>
      </c>
      <c r="O5" s="76" t="s">
        <v>105</v>
      </c>
      <c r="P5" s="75" t="s">
        <v>106</v>
      </c>
      <c r="Q5" s="74" t="s">
        <v>105</v>
      </c>
    </row>
    <row r="6" spans="1:17" s="71" customFormat="1" ht="15.75" customHeight="1">
      <c r="A6" s="64"/>
      <c r="B6" s="63"/>
      <c r="C6" s="62"/>
      <c r="D6" s="72"/>
      <c r="E6" s="72"/>
      <c r="F6" s="72"/>
      <c r="G6" s="72"/>
      <c r="H6" s="72"/>
      <c r="I6" s="72"/>
      <c r="J6" s="72"/>
      <c r="K6" s="72"/>
      <c r="L6" s="73"/>
      <c r="M6" s="72"/>
      <c r="N6" s="72"/>
      <c r="O6" s="72"/>
      <c r="P6" s="72"/>
      <c r="Q6" s="72"/>
    </row>
    <row r="7" spans="1:17" ht="15.75" customHeight="1">
      <c r="A7" s="70" t="s">
        <v>104</v>
      </c>
      <c r="B7" s="63">
        <v>2010</v>
      </c>
      <c r="C7" s="62" t="s">
        <v>103</v>
      </c>
      <c r="D7" s="60">
        <f>F7+H7+L7+P7</f>
        <v>19</v>
      </c>
      <c r="E7" s="59">
        <f>G7+I7+M7+Q7</f>
        <v>13.950000000000001</v>
      </c>
      <c r="F7" s="60">
        <v>14</v>
      </c>
      <c r="G7" s="65">
        <v>2.79</v>
      </c>
      <c r="H7" s="60">
        <v>2</v>
      </c>
      <c r="I7" s="65">
        <v>2.6</v>
      </c>
      <c r="J7" s="61" t="s">
        <v>74</v>
      </c>
      <c r="K7" s="61" t="s">
        <v>74</v>
      </c>
      <c r="L7" s="60">
        <v>1</v>
      </c>
      <c r="M7" s="65">
        <v>8.5</v>
      </c>
      <c r="N7" s="61" t="s">
        <v>74</v>
      </c>
      <c r="O7" s="61" t="s">
        <v>74</v>
      </c>
      <c r="P7" s="60">
        <v>2</v>
      </c>
      <c r="Q7" s="65">
        <v>0.06</v>
      </c>
    </row>
    <row r="8" spans="1:17" ht="15.75" customHeight="1">
      <c r="A8" s="62"/>
      <c r="B8" s="63">
        <v>2011</v>
      </c>
      <c r="C8" s="62" t="s">
        <v>83</v>
      </c>
      <c r="D8" s="60">
        <f>F8+H8+L8+P8</f>
        <v>19</v>
      </c>
      <c r="E8" s="59">
        <f>G8+I8+M8+Q8</f>
        <v>13.950000000000001</v>
      </c>
      <c r="F8" s="60">
        <v>14</v>
      </c>
      <c r="G8" s="65">
        <v>2.79</v>
      </c>
      <c r="H8" s="60">
        <v>2</v>
      </c>
      <c r="I8" s="65">
        <v>2.6</v>
      </c>
      <c r="J8" s="61" t="s">
        <v>74</v>
      </c>
      <c r="K8" s="61" t="s">
        <v>74</v>
      </c>
      <c r="L8" s="60">
        <v>1</v>
      </c>
      <c r="M8" s="65">
        <v>8.5</v>
      </c>
      <c r="N8" s="61" t="s">
        <v>74</v>
      </c>
      <c r="O8" s="61" t="s">
        <v>74</v>
      </c>
      <c r="P8" s="60">
        <v>2</v>
      </c>
      <c r="Q8" s="65">
        <v>0.06</v>
      </c>
    </row>
    <row r="9" spans="1:17" ht="15.75" customHeight="1">
      <c r="A9" s="62"/>
      <c r="B9" s="63">
        <v>2012</v>
      </c>
      <c r="C9" s="62" t="s">
        <v>102</v>
      </c>
      <c r="D9" s="60">
        <f>F9+H9+L9+P9</f>
        <v>19</v>
      </c>
      <c r="E9" s="59">
        <f>G9+I9+M9+Q9</f>
        <v>13.950000000000001</v>
      </c>
      <c r="F9" s="60">
        <v>14</v>
      </c>
      <c r="G9" s="65">
        <v>2.79</v>
      </c>
      <c r="H9" s="60">
        <v>2</v>
      </c>
      <c r="I9" s="65">
        <v>2.6</v>
      </c>
      <c r="J9" s="61" t="s">
        <v>74</v>
      </c>
      <c r="K9" s="61" t="s">
        <v>74</v>
      </c>
      <c r="L9" s="60">
        <v>1</v>
      </c>
      <c r="M9" s="65">
        <v>8.5</v>
      </c>
      <c r="N9" s="61" t="s">
        <v>74</v>
      </c>
      <c r="O9" s="61" t="s">
        <v>74</v>
      </c>
      <c r="P9" s="60">
        <v>2</v>
      </c>
      <c r="Q9" s="65">
        <v>0.06</v>
      </c>
    </row>
    <row r="10" spans="1:17" ht="15.75" customHeight="1">
      <c r="A10" s="62"/>
      <c r="B10" s="63">
        <v>2013</v>
      </c>
      <c r="C10" s="62" t="s">
        <v>79</v>
      </c>
      <c r="D10" s="60">
        <f aca="true" t="shared" si="0" ref="D9:E14">F10+H10+L10+P10</f>
        <v>19</v>
      </c>
      <c r="E10" s="59">
        <f t="shared" si="0"/>
        <v>13.950000000000001</v>
      </c>
      <c r="F10" s="60">
        <v>14</v>
      </c>
      <c r="G10" s="65">
        <v>2.79</v>
      </c>
      <c r="H10" s="60">
        <v>2</v>
      </c>
      <c r="I10" s="65">
        <v>2.6</v>
      </c>
      <c r="J10" s="61" t="s">
        <v>74</v>
      </c>
      <c r="K10" s="61" t="s">
        <v>101</v>
      </c>
      <c r="L10" s="60">
        <v>1</v>
      </c>
      <c r="M10" s="65">
        <v>8.5</v>
      </c>
      <c r="N10" s="61" t="s">
        <v>74</v>
      </c>
      <c r="O10" s="61" t="s">
        <v>74</v>
      </c>
      <c r="P10" s="60">
        <v>2</v>
      </c>
      <c r="Q10" s="65">
        <v>0.06</v>
      </c>
    </row>
    <row r="11" spans="1:17" ht="15.75" customHeight="1">
      <c r="A11" s="62"/>
      <c r="B11" s="63">
        <v>2014</v>
      </c>
      <c r="C11" s="62" t="s">
        <v>78</v>
      </c>
      <c r="D11" s="60">
        <f t="shared" si="0"/>
        <v>19</v>
      </c>
      <c r="E11" s="59">
        <f t="shared" si="0"/>
        <v>13.950000000000001</v>
      </c>
      <c r="F11" s="60">
        <v>14</v>
      </c>
      <c r="G11" s="65">
        <v>2.79</v>
      </c>
      <c r="H11" s="60">
        <v>2</v>
      </c>
      <c r="I11" s="65">
        <v>2.6</v>
      </c>
      <c r="J11" s="61" t="s">
        <v>74</v>
      </c>
      <c r="K11" s="61" t="s">
        <v>101</v>
      </c>
      <c r="L11" s="60">
        <v>1</v>
      </c>
      <c r="M11" s="65">
        <v>8.5</v>
      </c>
      <c r="N11" s="61" t="s">
        <v>74</v>
      </c>
      <c r="O11" s="61" t="s">
        <v>74</v>
      </c>
      <c r="P11" s="60">
        <v>2</v>
      </c>
      <c r="Q11" s="65">
        <v>0.06</v>
      </c>
    </row>
    <row r="12" spans="1:17" ht="15.75" customHeight="1">
      <c r="A12" s="62"/>
      <c r="B12" s="63">
        <v>2015</v>
      </c>
      <c r="C12" s="62" t="s">
        <v>77</v>
      </c>
      <c r="D12" s="60">
        <f t="shared" si="0"/>
        <v>19</v>
      </c>
      <c r="E12" s="59">
        <f t="shared" si="0"/>
        <v>13.950000000000001</v>
      </c>
      <c r="F12" s="60">
        <v>14</v>
      </c>
      <c r="G12" s="65">
        <v>2.79</v>
      </c>
      <c r="H12" s="60">
        <v>2</v>
      </c>
      <c r="I12" s="65">
        <v>2.6</v>
      </c>
      <c r="J12" s="61" t="s">
        <v>98</v>
      </c>
      <c r="K12" s="61" t="s">
        <v>98</v>
      </c>
      <c r="L12" s="60">
        <v>1</v>
      </c>
      <c r="M12" s="65">
        <v>8.5</v>
      </c>
      <c r="N12" s="61" t="s">
        <v>74</v>
      </c>
      <c r="O12" s="61" t="s">
        <v>74</v>
      </c>
      <c r="P12" s="60">
        <v>2</v>
      </c>
      <c r="Q12" s="65">
        <v>0.06</v>
      </c>
    </row>
    <row r="13" spans="1:17" ht="15.75" customHeight="1">
      <c r="A13" s="62"/>
      <c r="B13" s="63">
        <v>2016</v>
      </c>
      <c r="C13" s="62" t="s">
        <v>76</v>
      </c>
      <c r="D13" s="60">
        <f>F13+H13+L13+P13</f>
        <v>19</v>
      </c>
      <c r="E13" s="59">
        <f t="shared" si="0"/>
        <v>13.950000000000001</v>
      </c>
      <c r="F13" s="60">
        <v>14</v>
      </c>
      <c r="G13" s="65">
        <v>2.79</v>
      </c>
      <c r="H13" s="60">
        <v>2</v>
      </c>
      <c r="I13" s="65">
        <v>2.6</v>
      </c>
      <c r="J13" s="61" t="s">
        <v>74</v>
      </c>
      <c r="K13" s="61" t="s">
        <v>74</v>
      </c>
      <c r="L13" s="60">
        <v>1</v>
      </c>
      <c r="M13" s="65">
        <v>8.5</v>
      </c>
      <c r="N13" s="61" t="s">
        <v>74</v>
      </c>
      <c r="O13" s="61" t="s">
        <v>74</v>
      </c>
      <c r="P13" s="60">
        <v>2</v>
      </c>
      <c r="Q13" s="65">
        <v>0.06</v>
      </c>
    </row>
    <row r="14" spans="1:17" ht="15.75" customHeight="1">
      <c r="A14" s="62"/>
      <c r="B14" s="63">
        <v>2017</v>
      </c>
      <c r="C14" s="62" t="s">
        <v>100</v>
      </c>
      <c r="D14" s="60">
        <f t="shared" si="0"/>
        <v>19</v>
      </c>
      <c r="E14" s="59">
        <f t="shared" si="0"/>
        <v>13.950000000000001</v>
      </c>
      <c r="F14" s="60">
        <v>14</v>
      </c>
      <c r="G14" s="65">
        <v>2.79</v>
      </c>
      <c r="H14" s="60">
        <v>2</v>
      </c>
      <c r="I14" s="65">
        <v>2.6</v>
      </c>
      <c r="J14" s="61" t="s">
        <v>74</v>
      </c>
      <c r="K14" s="61" t="s">
        <v>74</v>
      </c>
      <c r="L14" s="60">
        <v>1</v>
      </c>
      <c r="M14" s="65">
        <v>8.5</v>
      </c>
      <c r="N14" s="61" t="s">
        <v>74</v>
      </c>
      <c r="O14" s="61" t="s">
        <v>74</v>
      </c>
      <c r="P14" s="60">
        <v>2</v>
      </c>
      <c r="Q14" s="65">
        <v>0.06</v>
      </c>
    </row>
    <row r="15" spans="1:17" ht="15.75" customHeight="1">
      <c r="A15" s="62"/>
      <c r="B15" s="63">
        <v>2018</v>
      </c>
      <c r="C15" s="62" t="s">
        <v>328</v>
      </c>
      <c r="D15" s="60">
        <f>F15+H15+L15+P15</f>
        <v>19</v>
      </c>
      <c r="E15" s="59">
        <f>G15+I15+M15+Q15</f>
        <v>13.950000000000001</v>
      </c>
      <c r="F15" s="60">
        <v>14</v>
      </c>
      <c r="G15" s="65">
        <v>2.79</v>
      </c>
      <c r="H15" s="60">
        <v>2</v>
      </c>
      <c r="I15" s="65">
        <v>2.6</v>
      </c>
      <c r="J15" s="61" t="s">
        <v>74</v>
      </c>
      <c r="K15" s="61" t="s">
        <v>74</v>
      </c>
      <c r="L15" s="60">
        <v>1</v>
      </c>
      <c r="M15" s="65">
        <v>8.5</v>
      </c>
      <c r="N15" s="61" t="s">
        <v>74</v>
      </c>
      <c r="O15" s="61" t="s">
        <v>74</v>
      </c>
      <c r="P15" s="60">
        <v>2</v>
      </c>
      <c r="Q15" s="65">
        <v>0.06</v>
      </c>
    </row>
    <row r="16" spans="1:17" ht="15.75" customHeight="1">
      <c r="A16" s="62"/>
      <c r="B16" s="63">
        <v>2019</v>
      </c>
      <c r="C16" s="62" t="s">
        <v>342</v>
      </c>
      <c r="D16" s="60">
        <v>19</v>
      </c>
      <c r="E16" s="59">
        <v>13.95</v>
      </c>
      <c r="F16" s="60">
        <v>14</v>
      </c>
      <c r="G16" s="65">
        <v>2.79</v>
      </c>
      <c r="H16" s="60">
        <v>2</v>
      </c>
      <c r="I16" s="65">
        <v>2.6</v>
      </c>
      <c r="J16" s="61" t="s">
        <v>289</v>
      </c>
      <c r="K16" s="61" t="s">
        <v>289</v>
      </c>
      <c r="L16" s="60">
        <v>1</v>
      </c>
      <c r="M16" s="65">
        <v>8.5</v>
      </c>
      <c r="N16" s="61" t="s">
        <v>289</v>
      </c>
      <c r="O16" s="61" t="s">
        <v>289</v>
      </c>
      <c r="P16" s="60">
        <v>2</v>
      </c>
      <c r="Q16" s="65">
        <v>0.06</v>
      </c>
    </row>
    <row r="17" spans="1:17" ht="15.75" customHeight="1">
      <c r="A17" s="62"/>
      <c r="B17" s="63">
        <v>2020</v>
      </c>
      <c r="C17" s="62" t="s">
        <v>350</v>
      </c>
      <c r="D17" s="60">
        <v>19</v>
      </c>
      <c r="E17" s="59">
        <v>13.95</v>
      </c>
      <c r="F17" s="60">
        <v>14</v>
      </c>
      <c r="G17" s="65">
        <v>2.79</v>
      </c>
      <c r="H17" s="60">
        <v>2</v>
      </c>
      <c r="I17" s="65">
        <v>2.6</v>
      </c>
      <c r="J17" s="61" t="s">
        <v>289</v>
      </c>
      <c r="K17" s="61" t="s">
        <v>289</v>
      </c>
      <c r="L17" s="60">
        <v>1</v>
      </c>
      <c r="M17" s="65">
        <v>8.5</v>
      </c>
      <c r="N17" s="61" t="s">
        <v>289</v>
      </c>
      <c r="O17" s="61" t="s">
        <v>289</v>
      </c>
      <c r="P17" s="60">
        <v>2</v>
      </c>
      <c r="Q17" s="65">
        <v>0.06</v>
      </c>
    </row>
    <row r="18" spans="1:17" ht="15.75" customHeight="1">
      <c r="A18" s="62"/>
      <c r="B18" s="63"/>
      <c r="C18" s="62"/>
      <c r="D18" s="60"/>
      <c r="E18" s="59"/>
      <c r="F18" s="60"/>
      <c r="G18" s="65"/>
      <c r="H18" s="60"/>
      <c r="I18" s="65"/>
      <c r="J18" s="60"/>
      <c r="K18" s="60"/>
      <c r="L18" s="67"/>
      <c r="M18" s="65"/>
      <c r="N18" s="60"/>
      <c r="O18" s="60"/>
      <c r="P18" s="60"/>
      <c r="Q18" s="65"/>
    </row>
    <row r="19" spans="1:17" ht="15.75" customHeight="1">
      <c r="A19" s="62" t="s">
        <v>99</v>
      </c>
      <c r="B19" s="63">
        <v>2010</v>
      </c>
      <c r="C19" s="62" t="s">
        <v>84</v>
      </c>
      <c r="D19" s="60">
        <f>F19+H19+J19</f>
        <v>8</v>
      </c>
      <c r="E19" s="59">
        <f>G19+I19+K19</f>
        <v>8.15</v>
      </c>
      <c r="F19" s="60">
        <v>6</v>
      </c>
      <c r="G19" s="65">
        <v>3.53</v>
      </c>
      <c r="H19" s="60">
        <v>1</v>
      </c>
      <c r="I19" s="65">
        <v>0.22</v>
      </c>
      <c r="J19" s="60">
        <v>1</v>
      </c>
      <c r="K19" s="65">
        <v>4.4</v>
      </c>
      <c r="L19" s="67" t="s">
        <v>74</v>
      </c>
      <c r="M19" s="61" t="s">
        <v>74</v>
      </c>
      <c r="N19" s="61" t="s">
        <v>74</v>
      </c>
      <c r="O19" s="61" t="s">
        <v>74</v>
      </c>
      <c r="P19" s="61" t="s">
        <v>74</v>
      </c>
      <c r="Q19" s="66" t="s">
        <v>74</v>
      </c>
    </row>
    <row r="20" spans="1:17" ht="15.75" customHeight="1">
      <c r="A20" s="62"/>
      <c r="B20" s="63">
        <v>2011</v>
      </c>
      <c r="C20" s="62" t="s">
        <v>83</v>
      </c>
      <c r="D20" s="60">
        <f>F20+H20+J20</f>
        <v>9</v>
      </c>
      <c r="E20" s="59">
        <f>G20+I20+K20</f>
        <v>8.3</v>
      </c>
      <c r="F20" s="60">
        <v>7</v>
      </c>
      <c r="G20" s="65">
        <v>3.68</v>
      </c>
      <c r="H20" s="60">
        <v>1</v>
      </c>
      <c r="I20" s="65">
        <v>0.22</v>
      </c>
      <c r="J20" s="60">
        <v>1</v>
      </c>
      <c r="K20" s="65">
        <v>4.4</v>
      </c>
      <c r="L20" s="67" t="s">
        <v>74</v>
      </c>
      <c r="M20" s="61" t="s">
        <v>74</v>
      </c>
      <c r="N20" s="61" t="s">
        <v>74</v>
      </c>
      <c r="O20" s="61" t="s">
        <v>74</v>
      </c>
      <c r="P20" s="61" t="s">
        <v>74</v>
      </c>
      <c r="Q20" s="66" t="s">
        <v>74</v>
      </c>
    </row>
    <row r="21" spans="1:17" ht="15.75" customHeight="1">
      <c r="A21" s="62"/>
      <c r="B21" s="63">
        <v>2012</v>
      </c>
      <c r="C21" s="62" t="s">
        <v>81</v>
      </c>
      <c r="D21" s="60">
        <f aca="true" t="shared" si="1" ref="D21:E26">F21+H21+J21</f>
        <v>9</v>
      </c>
      <c r="E21" s="59">
        <f t="shared" si="1"/>
        <v>8.3</v>
      </c>
      <c r="F21" s="60">
        <v>7</v>
      </c>
      <c r="G21" s="65">
        <v>3.68</v>
      </c>
      <c r="H21" s="60">
        <v>1</v>
      </c>
      <c r="I21" s="65">
        <v>0.22</v>
      </c>
      <c r="J21" s="60">
        <v>1</v>
      </c>
      <c r="K21" s="65">
        <v>4.4</v>
      </c>
      <c r="L21" s="67" t="s">
        <v>74</v>
      </c>
      <c r="M21" s="61" t="s">
        <v>98</v>
      </c>
      <c r="N21" s="61" t="s">
        <v>74</v>
      </c>
      <c r="O21" s="61" t="s">
        <v>74</v>
      </c>
      <c r="P21" s="61" t="s">
        <v>74</v>
      </c>
      <c r="Q21" s="66" t="s">
        <v>98</v>
      </c>
    </row>
    <row r="22" spans="1:17" ht="15.75" customHeight="1">
      <c r="A22" s="62"/>
      <c r="B22" s="63">
        <v>2013</v>
      </c>
      <c r="C22" s="62" t="s">
        <v>79</v>
      </c>
      <c r="D22" s="60">
        <f t="shared" si="1"/>
        <v>9</v>
      </c>
      <c r="E22" s="59">
        <f t="shared" si="1"/>
        <v>8.3</v>
      </c>
      <c r="F22" s="60">
        <v>7</v>
      </c>
      <c r="G22" s="65">
        <v>3.68</v>
      </c>
      <c r="H22" s="60">
        <v>1</v>
      </c>
      <c r="I22" s="65">
        <v>0.22</v>
      </c>
      <c r="J22" s="60">
        <v>1</v>
      </c>
      <c r="K22" s="65">
        <v>4.4</v>
      </c>
      <c r="L22" s="67" t="s">
        <v>74</v>
      </c>
      <c r="M22" s="61" t="s">
        <v>74</v>
      </c>
      <c r="N22" s="61" t="s">
        <v>74</v>
      </c>
      <c r="O22" s="61" t="s">
        <v>74</v>
      </c>
      <c r="P22" s="61" t="s">
        <v>74</v>
      </c>
      <c r="Q22" s="66" t="s">
        <v>74</v>
      </c>
    </row>
    <row r="23" spans="1:17" ht="15.75" customHeight="1">
      <c r="A23" s="62"/>
      <c r="B23" s="63">
        <v>2014</v>
      </c>
      <c r="C23" s="62" t="s">
        <v>78</v>
      </c>
      <c r="D23" s="60">
        <f t="shared" si="1"/>
        <v>9</v>
      </c>
      <c r="E23" s="59">
        <f t="shared" si="1"/>
        <v>8.3</v>
      </c>
      <c r="F23" s="60">
        <v>7</v>
      </c>
      <c r="G23" s="65">
        <v>3.68</v>
      </c>
      <c r="H23" s="60">
        <v>1</v>
      </c>
      <c r="I23" s="65">
        <v>0.22</v>
      </c>
      <c r="J23" s="60">
        <v>1</v>
      </c>
      <c r="K23" s="65">
        <v>4.4</v>
      </c>
      <c r="L23" s="67" t="s">
        <v>74</v>
      </c>
      <c r="M23" s="61" t="s">
        <v>74</v>
      </c>
      <c r="N23" s="61" t="s">
        <v>98</v>
      </c>
      <c r="O23" s="61" t="s">
        <v>74</v>
      </c>
      <c r="P23" s="61" t="s">
        <v>74</v>
      </c>
      <c r="Q23" s="66" t="s">
        <v>74</v>
      </c>
    </row>
    <row r="24" spans="1:17" ht="15.75" customHeight="1">
      <c r="A24" s="62"/>
      <c r="B24" s="63">
        <v>2015</v>
      </c>
      <c r="C24" s="62" t="s">
        <v>77</v>
      </c>
      <c r="D24" s="60">
        <f t="shared" si="1"/>
        <v>9</v>
      </c>
      <c r="E24" s="59">
        <f t="shared" si="1"/>
        <v>8.3</v>
      </c>
      <c r="F24" s="60">
        <v>7</v>
      </c>
      <c r="G24" s="65">
        <v>3.68</v>
      </c>
      <c r="H24" s="60">
        <v>1</v>
      </c>
      <c r="I24" s="65">
        <v>0.22</v>
      </c>
      <c r="J24" s="69">
        <v>1</v>
      </c>
      <c r="K24" s="68">
        <v>4.4</v>
      </c>
      <c r="L24" s="67" t="s">
        <v>98</v>
      </c>
      <c r="M24" s="61" t="s">
        <v>74</v>
      </c>
      <c r="N24" s="61" t="s">
        <v>74</v>
      </c>
      <c r="O24" s="61" t="s">
        <v>74</v>
      </c>
      <c r="P24" s="61" t="s">
        <v>74</v>
      </c>
      <c r="Q24" s="66" t="s">
        <v>74</v>
      </c>
    </row>
    <row r="25" spans="1:17" ht="15.75" customHeight="1">
      <c r="A25" s="62"/>
      <c r="B25" s="63">
        <v>2016</v>
      </c>
      <c r="C25" s="62" t="s">
        <v>76</v>
      </c>
      <c r="D25" s="60">
        <f t="shared" si="1"/>
        <v>9</v>
      </c>
      <c r="E25" s="59">
        <f t="shared" si="1"/>
        <v>8.3</v>
      </c>
      <c r="F25" s="60">
        <v>7</v>
      </c>
      <c r="G25" s="65">
        <v>3.68</v>
      </c>
      <c r="H25" s="60">
        <v>1</v>
      </c>
      <c r="I25" s="65">
        <v>0.22</v>
      </c>
      <c r="J25" s="69">
        <v>1</v>
      </c>
      <c r="K25" s="68">
        <v>4.4</v>
      </c>
      <c r="L25" s="67" t="s">
        <v>74</v>
      </c>
      <c r="M25" s="61" t="s">
        <v>74</v>
      </c>
      <c r="N25" s="61" t="s">
        <v>74</v>
      </c>
      <c r="O25" s="61" t="s">
        <v>74</v>
      </c>
      <c r="P25" s="61" t="s">
        <v>74</v>
      </c>
      <c r="Q25" s="66" t="s">
        <v>74</v>
      </c>
    </row>
    <row r="26" spans="1:17" ht="15.75" customHeight="1">
      <c r="A26" s="62"/>
      <c r="B26" s="63">
        <v>2017</v>
      </c>
      <c r="C26" s="62" t="s">
        <v>75</v>
      </c>
      <c r="D26" s="60">
        <f t="shared" si="1"/>
        <v>9</v>
      </c>
      <c r="E26" s="59">
        <f t="shared" si="1"/>
        <v>8.3</v>
      </c>
      <c r="F26" s="60">
        <v>7</v>
      </c>
      <c r="G26" s="65">
        <v>3.68</v>
      </c>
      <c r="H26" s="60">
        <v>1</v>
      </c>
      <c r="I26" s="65">
        <v>0.22</v>
      </c>
      <c r="J26" s="69">
        <v>1</v>
      </c>
      <c r="K26" s="68">
        <v>4.4</v>
      </c>
      <c r="L26" s="67" t="s">
        <v>74</v>
      </c>
      <c r="M26" s="61" t="s">
        <v>74</v>
      </c>
      <c r="N26" s="61" t="s">
        <v>74</v>
      </c>
      <c r="O26" s="61" t="s">
        <v>74</v>
      </c>
      <c r="P26" s="61" t="s">
        <v>74</v>
      </c>
      <c r="Q26" s="66" t="s">
        <v>74</v>
      </c>
    </row>
    <row r="27" spans="1:17" ht="15.75" customHeight="1">
      <c r="A27" s="62"/>
      <c r="B27" s="63">
        <v>2018</v>
      </c>
      <c r="C27" s="62" t="s">
        <v>328</v>
      </c>
      <c r="D27" s="60">
        <f>F27+H27+J27</f>
        <v>9</v>
      </c>
      <c r="E27" s="59">
        <f>G27+I27+K27</f>
        <v>8.3</v>
      </c>
      <c r="F27" s="60">
        <v>7</v>
      </c>
      <c r="G27" s="65">
        <v>3.68</v>
      </c>
      <c r="H27" s="60">
        <v>1</v>
      </c>
      <c r="I27" s="65">
        <v>0.22</v>
      </c>
      <c r="J27" s="69">
        <v>1</v>
      </c>
      <c r="K27" s="68">
        <v>4.4</v>
      </c>
      <c r="L27" s="67" t="s">
        <v>74</v>
      </c>
      <c r="M27" s="61" t="s">
        <v>74</v>
      </c>
      <c r="N27" s="61" t="s">
        <v>74</v>
      </c>
      <c r="O27" s="61" t="s">
        <v>74</v>
      </c>
      <c r="P27" s="61" t="s">
        <v>74</v>
      </c>
      <c r="Q27" s="66" t="s">
        <v>74</v>
      </c>
    </row>
    <row r="28" spans="1:17" ht="15.75" customHeight="1">
      <c r="A28" s="62"/>
      <c r="B28" s="63">
        <v>2019</v>
      </c>
      <c r="C28" s="62" t="s">
        <v>342</v>
      </c>
      <c r="D28" s="60">
        <v>9</v>
      </c>
      <c r="E28" s="59">
        <v>8.290000000000001</v>
      </c>
      <c r="F28" s="60">
        <v>7</v>
      </c>
      <c r="G28" s="65">
        <v>3.67</v>
      </c>
      <c r="H28" s="60">
        <v>1</v>
      </c>
      <c r="I28" s="65">
        <v>0.22</v>
      </c>
      <c r="J28" s="69">
        <v>1</v>
      </c>
      <c r="K28" s="68">
        <v>4.4</v>
      </c>
      <c r="L28" s="67" t="s">
        <v>289</v>
      </c>
      <c r="M28" s="61" t="s">
        <v>289</v>
      </c>
      <c r="N28" s="61" t="s">
        <v>289</v>
      </c>
      <c r="O28" s="61" t="s">
        <v>289</v>
      </c>
      <c r="P28" s="61" t="s">
        <v>289</v>
      </c>
      <c r="Q28" s="66" t="s">
        <v>289</v>
      </c>
    </row>
    <row r="29" spans="1:17" ht="15.75" customHeight="1">
      <c r="A29" s="62"/>
      <c r="B29" s="63">
        <v>2020</v>
      </c>
      <c r="C29" s="62" t="s">
        <v>350</v>
      </c>
      <c r="D29" s="60">
        <v>9</v>
      </c>
      <c r="E29" s="59">
        <v>8.290000000000001</v>
      </c>
      <c r="F29" s="60">
        <v>7</v>
      </c>
      <c r="G29" s="65">
        <v>3.67</v>
      </c>
      <c r="H29" s="60">
        <v>1</v>
      </c>
      <c r="I29" s="65">
        <v>0.22</v>
      </c>
      <c r="J29" s="69">
        <v>1</v>
      </c>
      <c r="K29" s="68">
        <v>4.4</v>
      </c>
      <c r="L29" s="67" t="s">
        <v>289</v>
      </c>
      <c r="M29" s="61" t="s">
        <v>289</v>
      </c>
      <c r="N29" s="61" t="s">
        <v>289</v>
      </c>
      <c r="O29" s="61" t="s">
        <v>289</v>
      </c>
      <c r="P29" s="61" t="s">
        <v>289</v>
      </c>
      <c r="Q29" s="66" t="s">
        <v>289</v>
      </c>
    </row>
    <row r="30" spans="1:17" ht="15.75" customHeight="1">
      <c r="A30" s="62"/>
      <c r="B30" s="63"/>
      <c r="C30" s="62"/>
      <c r="D30" s="60"/>
      <c r="E30" s="59"/>
      <c r="F30" s="60"/>
      <c r="G30" s="65"/>
      <c r="H30" s="60"/>
      <c r="I30" s="65"/>
      <c r="J30" s="60"/>
      <c r="K30" s="60"/>
      <c r="L30" s="60"/>
      <c r="M30" s="65"/>
      <c r="N30" s="60"/>
      <c r="O30" s="60"/>
      <c r="P30" s="60"/>
      <c r="Q30" s="65"/>
    </row>
    <row r="31" spans="1:17" ht="15.75" customHeight="1">
      <c r="A31" s="62" t="s">
        <v>97</v>
      </c>
      <c r="B31" s="63">
        <v>2010</v>
      </c>
      <c r="C31" s="62" t="s">
        <v>84</v>
      </c>
      <c r="D31" s="60">
        <f>F31+J31</f>
        <v>7</v>
      </c>
      <c r="E31" s="59">
        <f>G31+K31</f>
        <v>5.91</v>
      </c>
      <c r="F31" s="60">
        <v>6</v>
      </c>
      <c r="G31" s="65">
        <v>1.69</v>
      </c>
      <c r="H31" s="61" t="s">
        <v>74</v>
      </c>
      <c r="I31" s="61" t="s">
        <v>74</v>
      </c>
      <c r="J31" s="60">
        <v>1</v>
      </c>
      <c r="K31" s="65">
        <v>4.22</v>
      </c>
      <c r="L31" s="67" t="s">
        <v>74</v>
      </c>
      <c r="M31" s="61" t="s">
        <v>74</v>
      </c>
      <c r="N31" s="61" t="s">
        <v>74</v>
      </c>
      <c r="O31" s="61" t="s">
        <v>74</v>
      </c>
      <c r="P31" s="61" t="s">
        <v>74</v>
      </c>
      <c r="Q31" s="66" t="s">
        <v>74</v>
      </c>
    </row>
    <row r="32" spans="1:17" ht="15.75" customHeight="1">
      <c r="A32" s="62"/>
      <c r="B32" s="63">
        <v>2011</v>
      </c>
      <c r="C32" s="62" t="s">
        <v>83</v>
      </c>
      <c r="D32" s="60">
        <f>F32+J32</f>
        <v>7</v>
      </c>
      <c r="E32" s="59">
        <f>G32+K32</f>
        <v>5.91</v>
      </c>
      <c r="F32" s="60">
        <v>6</v>
      </c>
      <c r="G32" s="65">
        <v>1.69</v>
      </c>
      <c r="H32" s="61" t="s">
        <v>74</v>
      </c>
      <c r="I32" s="61" t="s">
        <v>74</v>
      </c>
      <c r="J32" s="60">
        <v>1</v>
      </c>
      <c r="K32" s="65">
        <v>4.22</v>
      </c>
      <c r="L32" s="67" t="s">
        <v>74</v>
      </c>
      <c r="M32" s="61" t="s">
        <v>74</v>
      </c>
      <c r="N32" s="61" t="s">
        <v>74</v>
      </c>
      <c r="O32" s="61" t="s">
        <v>74</v>
      </c>
      <c r="P32" s="61" t="s">
        <v>74</v>
      </c>
      <c r="Q32" s="66" t="s">
        <v>74</v>
      </c>
    </row>
    <row r="33" spans="1:17" ht="15.75" customHeight="1">
      <c r="A33" s="62"/>
      <c r="B33" s="63">
        <v>2012</v>
      </c>
      <c r="C33" s="62" t="s">
        <v>81</v>
      </c>
      <c r="D33" s="60">
        <f aca="true" t="shared" si="2" ref="D33:E38">F33+J33</f>
        <v>7</v>
      </c>
      <c r="E33" s="59">
        <f t="shared" si="2"/>
        <v>5.96</v>
      </c>
      <c r="F33" s="60">
        <v>6</v>
      </c>
      <c r="G33" s="65">
        <v>1.74</v>
      </c>
      <c r="H33" s="61" t="s">
        <v>74</v>
      </c>
      <c r="I33" s="61" t="s">
        <v>74</v>
      </c>
      <c r="J33" s="60">
        <v>1</v>
      </c>
      <c r="K33" s="65">
        <v>4.22</v>
      </c>
      <c r="L33" s="67" t="s">
        <v>74</v>
      </c>
      <c r="M33" s="61" t="s">
        <v>74</v>
      </c>
      <c r="N33" s="61" t="s">
        <v>74</v>
      </c>
      <c r="O33" s="61" t="s">
        <v>74</v>
      </c>
      <c r="P33" s="61" t="s">
        <v>74</v>
      </c>
      <c r="Q33" s="66" t="s">
        <v>74</v>
      </c>
    </row>
    <row r="34" spans="1:17" ht="15.75" customHeight="1">
      <c r="A34" s="62"/>
      <c r="B34" s="63">
        <v>2013</v>
      </c>
      <c r="C34" s="62" t="s">
        <v>79</v>
      </c>
      <c r="D34" s="60">
        <f t="shared" si="2"/>
        <v>7</v>
      </c>
      <c r="E34" s="59">
        <f t="shared" si="2"/>
        <v>5.96</v>
      </c>
      <c r="F34" s="60">
        <v>6</v>
      </c>
      <c r="G34" s="65">
        <v>1.74</v>
      </c>
      <c r="H34" s="61" t="s">
        <v>74</v>
      </c>
      <c r="I34" s="61" t="s">
        <v>74</v>
      </c>
      <c r="J34" s="60">
        <v>1</v>
      </c>
      <c r="K34" s="65">
        <v>4.22</v>
      </c>
      <c r="L34" s="67" t="s">
        <v>74</v>
      </c>
      <c r="M34" s="61" t="s">
        <v>74</v>
      </c>
      <c r="N34" s="61" t="s">
        <v>74</v>
      </c>
      <c r="O34" s="61" t="s">
        <v>74</v>
      </c>
      <c r="P34" s="61" t="s">
        <v>74</v>
      </c>
      <c r="Q34" s="66" t="s">
        <v>74</v>
      </c>
    </row>
    <row r="35" spans="1:17" ht="15.75" customHeight="1">
      <c r="A35" s="62"/>
      <c r="B35" s="63">
        <v>2014</v>
      </c>
      <c r="C35" s="62" t="s">
        <v>78</v>
      </c>
      <c r="D35" s="60">
        <f t="shared" si="2"/>
        <v>7</v>
      </c>
      <c r="E35" s="59">
        <f t="shared" si="2"/>
        <v>5.96</v>
      </c>
      <c r="F35" s="60">
        <v>6</v>
      </c>
      <c r="G35" s="65">
        <v>1.74</v>
      </c>
      <c r="H35" s="61" t="s">
        <v>74</v>
      </c>
      <c r="I35" s="61" t="s">
        <v>74</v>
      </c>
      <c r="J35" s="60">
        <v>1</v>
      </c>
      <c r="K35" s="65">
        <v>4.22</v>
      </c>
      <c r="L35" s="67" t="s">
        <v>74</v>
      </c>
      <c r="M35" s="61" t="s">
        <v>74</v>
      </c>
      <c r="N35" s="61" t="s">
        <v>74</v>
      </c>
      <c r="O35" s="61" t="s">
        <v>74</v>
      </c>
      <c r="P35" s="61" t="s">
        <v>74</v>
      </c>
      <c r="Q35" s="66" t="s">
        <v>74</v>
      </c>
    </row>
    <row r="36" spans="1:17" ht="15.75" customHeight="1">
      <c r="A36" s="62"/>
      <c r="B36" s="63">
        <v>2015</v>
      </c>
      <c r="C36" s="62" t="s">
        <v>77</v>
      </c>
      <c r="D36" s="60">
        <f t="shared" si="2"/>
        <v>7</v>
      </c>
      <c r="E36" s="59">
        <f t="shared" si="2"/>
        <v>5.96</v>
      </c>
      <c r="F36" s="60">
        <v>6</v>
      </c>
      <c r="G36" s="65">
        <v>1.74</v>
      </c>
      <c r="H36" s="61" t="s">
        <v>74</v>
      </c>
      <c r="I36" s="61" t="s">
        <v>74</v>
      </c>
      <c r="J36" s="60">
        <v>1</v>
      </c>
      <c r="K36" s="65">
        <v>4.22</v>
      </c>
      <c r="L36" s="67" t="s">
        <v>74</v>
      </c>
      <c r="M36" s="61" t="s">
        <v>74</v>
      </c>
      <c r="N36" s="61" t="s">
        <v>74</v>
      </c>
      <c r="O36" s="61" t="s">
        <v>74</v>
      </c>
      <c r="P36" s="61" t="s">
        <v>74</v>
      </c>
      <c r="Q36" s="66" t="s">
        <v>74</v>
      </c>
    </row>
    <row r="37" spans="1:17" ht="15.75" customHeight="1">
      <c r="A37" s="62"/>
      <c r="B37" s="63">
        <v>2016</v>
      </c>
      <c r="C37" s="62" t="s">
        <v>76</v>
      </c>
      <c r="D37" s="60">
        <f t="shared" si="2"/>
        <v>7</v>
      </c>
      <c r="E37" s="59">
        <f t="shared" si="2"/>
        <v>5.96</v>
      </c>
      <c r="F37" s="60">
        <v>6</v>
      </c>
      <c r="G37" s="65">
        <v>1.74</v>
      </c>
      <c r="H37" s="61" t="s">
        <v>74</v>
      </c>
      <c r="I37" s="61" t="s">
        <v>74</v>
      </c>
      <c r="J37" s="60">
        <v>1</v>
      </c>
      <c r="K37" s="65">
        <v>4.22</v>
      </c>
      <c r="L37" s="67" t="s">
        <v>74</v>
      </c>
      <c r="M37" s="61" t="s">
        <v>74</v>
      </c>
      <c r="N37" s="61" t="s">
        <v>74</v>
      </c>
      <c r="O37" s="61" t="s">
        <v>74</v>
      </c>
      <c r="P37" s="61" t="s">
        <v>74</v>
      </c>
      <c r="Q37" s="66" t="s">
        <v>74</v>
      </c>
    </row>
    <row r="38" spans="1:17" ht="15.75" customHeight="1">
      <c r="A38" s="62"/>
      <c r="B38" s="63">
        <v>2017</v>
      </c>
      <c r="C38" s="62" t="s">
        <v>75</v>
      </c>
      <c r="D38" s="60">
        <f t="shared" si="2"/>
        <v>7</v>
      </c>
      <c r="E38" s="59">
        <f t="shared" si="2"/>
        <v>5.96</v>
      </c>
      <c r="F38" s="60">
        <v>6</v>
      </c>
      <c r="G38" s="65">
        <v>1.74</v>
      </c>
      <c r="H38" s="61" t="s">
        <v>74</v>
      </c>
      <c r="I38" s="61" t="s">
        <v>74</v>
      </c>
      <c r="J38" s="60">
        <v>1</v>
      </c>
      <c r="K38" s="65">
        <v>4.22</v>
      </c>
      <c r="L38" s="67" t="s">
        <v>74</v>
      </c>
      <c r="M38" s="61" t="s">
        <v>74</v>
      </c>
      <c r="N38" s="61" t="s">
        <v>74</v>
      </c>
      <c r="O38" s="61" t="s">
        <v>74</v>
      </c>
      <c r="P38" s="61" t="s">
        <v>74</v>
      </c>
      <c r="Q38" s="66" t="s">
        <v>74</v>
      </c>
    </row>
    <row r="39" spans="1:17" ht="15.75" customHeight="1">
      <c r="A39" s="62"/>
      <c r="B39" s="63">
        <v>2018</v>
      </c>
      <c r="C39" s="62" t="s">
        <v>328</v>
      </c>
      <c r="D39" s="60">
        <f>F39+J39</f>
        <v>7</v>
      </c>
      <c r="E39" s="59">
        <f>G39+K39</f>
        <v>5.96</v>
      </c>
      <c r="F39" s="60">
        <v>6</v>
      </c>
      <c r="G39" s="65">
        <v>1.74</v>
      </c>
      <c r="H39" s="61" t="s">
        <v>74</v>
      </c>
      <c r="I39" s="61" t="s">
        <v>74</v>
      </c>
      <c r="J39" s="60">
        <v>1</v>
      </c>
      <c r="K39" s="65">
        <v>4.22</v>
      </c>
      <c r="L39" s="67" t="s">
        <v>74</v>
      </c>
      <c r="M39" s="61" t="s">
        <v>74</v>
      </c>
      <c r="N39" s="61" t="s">
        <v>74</v>
      </c>
      <c r="O39" s="61" t="s">
        <v>74</v>
      </c>
      <c r="P39" s="61" t="s">
        <v>74</v>
      </c>
      <c r="Q39" s="66" t="s">
        <v>74</v>
      </c>
    </row>
    <row r="40" spans="1:17" ht="15.75" customHeight="1">
      <c r="A40" s="62"/>
      <c r="B40" s="63">
        <v>2019</v>
      </c>
      <c r="C40" s="62" t="s">
        <v>342</v>
      </c>
      <c r="D40" s="60">
        <v>7</v>
      </c>
      <c r="E40" s="59">
        <v>5.96</v>
      </c>
      <c r="F40" s="60">
        <v>6</v>
      </c>
      <c r="G40" s="65">
        <v>1.74</v>
      </c>
      <c r="H40" s="61" t="s">
        <v>289</v>
      </c>
      <c r="I40" s="61" t="s">
        <v>289</v>
      </c>
      <c r="J40" s="60">
        <v>1</v>
      </c>
      <c r="K40" s="65">
        <v>4.22</v>
      </c>
      <c r="L40" s="67" t="s">
        <v>74</v>
      </c>
      <c r="M40" s="61" t="s">
        <v>74</v>
      </c>
      <c r="N40" s="61" t="s">
        <v>74</v>
      </c>
      <c r="O40" s="61" t="s">
        <v>74</v>
      </c>
      <c r="P40" s="61" t="s">
        <v>74</v>
      </c>
      <c r="Q40" s="66" t="s">
        <v>74</v>
      </c>
    </row>
    <row r="41" spans="1:17" ht="15.75" customHeight="1">
      <c r="A41" s="62"/>
      <c r="B41" s="63">
        <v>2020</v>
      </c>
      <c r="C41" s="62" t="s">
        <v>350</v>
      </c>
      <c r="D41" s="60">
        <v>7</v>
      </c>
      <c r="E41" s="59">
        <v>5.96</v>
      </c>
      <c r="F41" s="60">
        <v>6</v>
      </c>
      <c r="G41" s="65">
        <v>1.74</v>
      </c>
      <c r="H41" s="61" t="s">
        <v>289</v>
      </c>
      <c r="I41" s="61" t="s">
        <v>289</v>
      </c>
      <c r="J41" s="60">
        <v>1</v>
      </c>
      <c r="K41" s="65">
        <v>4.22</v>
      </c>
      <c r="L41" s="67" t="s">
        <v>74</v>
      </c>
      <c r="M41" s="61" t="s">
        <v>74</v>
      </c>
      <c r="N41" s="61" t="s">
        <v>74</v>
      </c>
      <c r="O41" s="61" t="s">
        <v>74</v>
      </c>
      <c r="P41" s="61" t="s">
        <v>74</v>
      </c>
      <c r="Q41" s="66" t="s">
        <v>74</v>
      </c>
    </row>
    <row r="42" spans="1:17" ht="15.75" customHeight="1">
      <c r="A42" s="62"/>
      <c r="B42" s="63"/>
      <c r="C42" s="62"/>
      <c r="D42" s="60"/>
      <c r="E42" s="59"/>
      <c r="F42" s="60"/>
      <c r="G42" s="65"/>
      <c r="H42" s="60"/>
      <c r="I42" s="65"/>
      <c r="J42" s="60"/>
      <c r="K42" s="60"/>
      <c r="L42" s="60"/>
      <c r="M42" s="65"/>
      <c r="N42" s="60"/>
      <c r="O42" s="60"/>
      <c r="P42" s="60"/>
      <c r="Q42" s="65"/>
    </row>
    <row r="43" spans="1:17" ht="15.75" customHeight="1">
      <c r="A43" s="62" t="s">
        <v>96</v>
      </c>
      <c r="B43" s="63">
        <v>2010</v>
      </c>
      <c r="C43" s="62" t="s">
        <v>84</v>
      </c>
      <c r="D43" s="60">
        <f>F43</f>
        <v>8</v>
      </c>
      <c r="E43" s="59">
        <f>G43</f>
        <v>2.25</v>
      </c>
      <c r="F43" s="60">
        <v>8</v>
      </c>
      <c r="G43" s="65">
        <v>2.25</v>
      </c>
      <c r="H43" s="61" t="s">
        <v>74</v>
      </c>
      <c r="I43" s="61" t="s">
        <v>74</v>
      </c>
      <c r="J43" s="61" t="s">
        <v>74</v>
      </c>
      <c r="K43" s="61" t="s">
        <v>74</v>
      </c>
      <c r="L43" s="67" t="s">
        <v>74</v>
      </c>
      <c r="M43" s="61" t="s">
        <v>74</v>
      </c>
      <c r="N43" s="61" t="s">
        <v>74</v>
      </c>
      <c r="O43" s="61" t="s">
        <v>74</v>
      </c>
      <c r="P43" s="61" t="s">
        <v>74</v>
      </c>
      <c r="Q43" s="66" t="s">
        <v>74</v>
      </c>
    </row>
    <row r="44" spans="1:17" ht="15.75" customHeight="1">
      <c r="A44" s="62"/>
      <c r="B44" s="63">
        <v>2011</v>
      </c>
      <c r="C44" s="62" t="s">
        <v>83</v>
      </c>
      <c r="D44" s="60">
        <f>F44</f>
        <v>8</v>
      </c>
      <c r="E44" s="59">
        <f>G44</f>
        <v>2.25</v>
      </c>
      <c r="F44" s="60">
        <v>8</v>
      </c>
      <c r="G44" s="65">
        <v>2.25</v>
      </c>
      <c r="H44" s="61" t="s">
        <v>74</v>
      </c>
      <c r="I44" s="61" t="s">
        <v>74</v>
      </c>
      <c r="J44" s="61" t="s">
        <v>74</v>
      </c>
      <c r="K44" s="61" t="s">
        <v>74</v>
      </c>
      <c r="L44" s="67" t="s">
        <v>74</v>
      </c>
      <c r="M44" s="61" t="s">
        <v>74</v>
      </c>
      <c r="N44" s="61" t="s">
        <v>74</v>
      </c>
      <c r="O44" s="61" t="s">
        <v>74</v>
      </c>
      <c r="P44" s="61" t="s">
        <v>74</v>
      </c>
      <c r="Q44" s="66" t="s">
        <v>74</v>
      </c>
    </row>
    <row r="45" spans="1:17" ht="15.75" customHeight="1">
      <c r="A45" s="62"/>
      <c r="B45" s="63">
        <v>2012</v>
      </c>
      <c r="C45" s="62" t="s">
        <v>81</v>
      </c>
      <c r="D45" s="60">
        <f aca="true" t="shared" si="3" ref="D45:E50">F45</f>
        <v>8</v>
      </c>
      <c r="E45" s="59">
        <f t="shared" si="3"/>
        <v>2.25</v>
      </c>
      <c r="F45" s="60">
        <v>8</v>
      </c>
      <c r="G45" s="65">
        <v>2.25</v>
      </c>
      <c r="H45" s="61" t="s">
        <v>74</v>
      </c>
      <c r="I45" s="61" t="s">
        <v>74</v>
      </c>
      <c r="J45" s="61" t="s">
        <v>74</v>
      </c>
      <c r="K45" s="61" t="s">
        <v>74</v>
      </c>
      <c r="L45" s="67" t="s">
        <v>74</v>
      </c>
      <c r="M45" s="61" t="s">
        <v>74</v>
      </c>
      <c r="N45" s="61" t="s">
        <v>74</v>
      </c>
      <c r="O45" s="61" t="s">
        <v>74</v>
      </c>
      <c r="P45" s="61" t="s">
        <v>74</v>
      </c>
      <c r="Q45" s="66" t="s">
        <v>74</v>
      </c>
    </row>
    <row r="46" spans="1:17" ht="15.75" customHeight="1">
      <c r="A46" s="62"/>
      <c r="B46" s="63">
        <v>2013</v>
      </c>
      <c r="C46" s="62" t="s">
        <v>79</v>
      </c>
      <c r="D46" s="60">
        <f t="shared" si="3"/>
        <v>8</v>
      </c>
      <c r="E46" s="59">
        <f t="shared" si="3"/>
        <v>2.25</v>
      </c>
      <c r="F46" s="60">
        <v>8</v>
      </c>
      <c r="G46" s="65">
        <v>2.25</v>
      </c>
      <c r="H46" s="61" t="s">
        <v>74</v>
      </c>
      <c r="I46" s="61" t="s">
        <v>74</v>
      </c>
      <c r="J46" s="61" t="s">
        <v>74</v>
      </c>
      <c r="K46" s="61" t="s">
        <v>74</v>
      </c>
      <c r="L46" s="67" t="s">
        <v>74</v>
      </c>
      <c r="M46" s="61" t="s">
        <v>74</v>
      </c>
      <c r="N46" s="61" t="s">
        <v>74</v>
      </c>
      <c r="O46" s="61" t="s">
        <v>74</v>
      </c>
      <c r="P46" s="61" t="s">
        <v>74</v>
      </c>
      <c r="Q46" s="66" t="s">
        <v>74</v>
      </c>
    </row>
    <row r="47" spans="1:17" ht="15.75" customHeight="1">
      <c r="A47" s="62"/>
      <c r="B47" s="63">
        <v>2014</v>
      </c>
      <c r="C47" s="62" t="s">
        <v>78</v>
      </c>
      <c r="D47" s="60">
        <f t="shared" si="3"/>
        <v>8</v>
      </c>
      <c r="E47" s="59">
        <f t="shared" si="3"/>
        <v>2.25</v>
      </c>
      <c r="F47" s="60">
        <v>8</v>
      </c>
      <c r="G47" s="65">
        <v>2.25</v>
      </c>
      <c r="H47" s="61" t="s">
        <v>88</v>
      </c>
      <c r="I47" s="61" t="s">
        <v>74</v>
      </c>
      <c r="J47" s="61" t="s">
        <v>74</v>
      </c>
      <c r="K47" s="61" t="s">
        <v>88</v>
      </c>
      <c r="L47" s="67" t="s">
        <v>74</v>
      </c>
      <c r="M47" s="61" t="s">
        <v>88</v>
      </c>
      <c r="N47" s="61" t="s">
        <v>88</v>
      </c>
      <c r="O47" s="61" t="s">
        <v>74</v>
      </c>
      <c r="P47" s="61" t="s">
        <v>74</v>
      </c>
      <c r="Q47" s="66" t="s">
        <v>88</v>
      </c>
    </row>
    <row r="48" spans="1:17" ht="15.75" customHeight="1">
      <c r="A48" s="62"/>
      <c r="B48" s="63">
        <v>2015</v>
      </c>
      <c r="C48" s="62" t="s">
        <v>77</v>
      </c>
      <c r="D48" s="60">
        <f t="shared" si="3"/>
        <v>8</v>
      </c>
      <c r="E48" s="59">
        <f t="shared" si="3"/>
        <v>2.25</v>
      </c>
      <c r="F48" s="60">
        <v>8</v>
      </c>
      <c r="G48" s="65">
        <v>2.25</v>
      </c>
      <c r="H48" s="61" t="s">
        <v>88</v>
      </c>
      <c r="I48" s="61" t="s">
        <v>74</v>
      </c>
      <c r="J48" s="61" t="s">
        <v>74</v>
      </c>
      <c r="K48" s="61" t="s">
        <v>88</v>
      </c>
      <c r="L48" s="67" t="s">
        <v>74</v>
      </c>
      <c r="M48" s="61" t="s">
        <v>88</v>
      </c>
      <c r="N48" s="61" t="s">
        <v>88</v>
      </c>
      <c r="O48" s="61" t="s">
        <v>88</v>
      </c>
      <c r="P48" s="61" t="s">
        <v>74</v>
      </c>
      <c r="Q48" s="66" t="s">
        <v>88</v>
      </c>
    </row>
    <row r="49" spans="1:17" ht="15.75" customHeight="1">
      <c r="A49" s="62"/>
      <c r="B49" s="63">
        <v>2016</v>
      </c>
      <c r="C49" s="62" t="s">
        <v>76</v>
      </c>
      <c r="D49" s="60">
        <f t="shared" si="3"/>
        <v>8</v>
      </c>
      <c r="E49" s="59">
        <f t="shared" si="3"/>
        <v>2.25</v>
      </c>
      <c r="F49" s="60">
        <v>8</v>
      </c>
      <c r="G49" s="65">
        <v>2.25</v>
      </c>
      <c r="H49" s="61" t="s">
        <v>88</v>
      </c>
      <c r="I49" s="61" t="s">
        <v>74</v>
      </c>
      <c r="J49" s="61" t="s">
        <v>90</v>
      </c>
      <c r="K49" s="61" t="s">
        <v>74</v>
      </c>
      <c r="L49" s="67" t="s">
        <v>74</v>
      </c>
      <c r="M49" s="61" t="s">
        <v>91</v>
      </c>
      <c r="N49" s="61" t="s">
        <v>91</v>
      </c>
      <c r="O49" s="61" t="s">
        <v>74</v>
      </c>
      <c r="P49" s="61" t="s">
        <v>91</v>
      </c>
      <c r="Q49" s="66" t="s">
        <v>74</v>
      </c>
    </row>
    <row r="50" spans="1:17" ht="15.75" customHeight="1">
      <c r="A50" s="62"/>
      <c r="B50" s="63">
        <v>2017</v>
      </c>
      <c r="C50" s="62" t="s">
        <v>95</v>
      </c>
      <c r="D50" s="60">
        <f t="shared" si="3"/>
        <v>8</v>
      </c>
      <c r="E50" s="59">
        <f t="shared" si="3"/>
        <v>2.25</v>
      </c>
      <c r="F50" s="60">
        <v>8</v>
      </c>
      <c r="G50" s="65">
        <v>2.25</v>
      </c>
      <c r="H50" s="61" t="s">
        <v>74</v>
      </c>
      <c r="I50" s="61" t="s">
        <v>74</v>
      </c>
      <c r="J50" s="61" t="s">
        <v>74</v>
      </c>
      <c r="K50" s="61" t="s">
        <v>74</v>
      </c>
      <c r="L50" s="67" t="s">
        <v>91</v>
      </c>
      <c r="M50" s="61" t="s">
        <v>88</v>
      </c>
      <c r="N50" s="61" t="s">
        <v>74</v>
      </c>
      <c r="O50" s="61" t="s">
        <v>90</v>
      </c>
      <c r="P50" s="61" t="s">
        <v>74</v>
      </c>
      <c r="Q50" s="66" t="s">
        <v>88</v>
      </c>
    </row>
    <row r="51" spans="1:17" ht="15.75" customHeight="1">
      <c r="A51" s="62"/>
      <c r="B51" s="63">
        <v>2018</v>
      </c>
      <c r="C51" s="62" t="s">
        <v>328</v>
      </c>
      <c r="D51" s="60">
        <f>F51</f>
        <v>8</v>
      </c>
      <c r="E51" s="59">
        <f>G51</f>
        <v>2.25</v>
      </c>
      <c r="F51" s="60">
        <v>8</v>
      </c>
      <c r="G51" s="65">
        <v>2.25</v>
      </c>
      <c r="H51" s="61" t="s">
        <v>74</v>
      </c>
      <c r="I51" s="61" t="s">
        <v>74</v>
      </c>
      <c r="J51" s="61" t="s">
        <v>74</v>
      </c>
      <c r="K51" s="61" t="s">
        <v>74</v>
      </c>
      <c r="L51" s="67" t="s">
        <v>74</v>
      </c>
      <c r="M51" s="61" t="s">
        <v>74</v>
      </c>
      <c r="N51" s="61" t="s">
        <v>74</v>
      </c>
      <c r="O51" s="61" t="s">
        <v>74</v>
      </c>
      <c r="P51" s="61" t="s">
        <v>74</v>
      </c>
      <c r="Q51" s="66" t="s">
        <v>74</v>
      </c>
    </row>
    <row r="52" spans="1:17" ht="15.75" customHeight="1">
      <c r="A52" s="62"/>
      <c r="B52" s="63">
        <v>2019</v>
      </c>
      <c r="C52" s="62" t="s">
        <v>342</v>
      </c>
      <c r="D52" s="60">
        <v>8</v>
      </c>
      <c r="E52" s="59">
        <v>2.25</v>
      </c>
      <c r="F52" s="60">
        <v>8</v>
      </c>
      <c r="G52" s="65">
        <v>2.25</v>
      </c>
      <c r="H52" s="61" t="s">
        <v>289</v>
      </c>
      <c r="I52" s="61" t="s">
        <v>289</v>
      </c>
      <c r="J52" s="61" t="s">
        <v>289</v>
      </c>
      <c r="K52" s="61" t="s">
        <v>289</v>
      </c>
      <c r="L52" s="67" t="s">
        <v>74</v>
      </c>
      <c r="M52" s="61" t="s">
        <v>74</v>
      </c>
      <c r="N52" s="61" t="s">
        <v>74</v>
      </c>
      <c r="O52" s="61" t="s">
        <v>74</v>
      </c>
      <c r="P52" s="61" t="s">
        <v>74</v>
      </c>
      <c r="Q52" s="66" t="s">
        <v>74</v>
      </c>
    </row>
    <row r="53" spans="1:17" ht="15.75" customHeight="1">
      <c r="A53" s="62"/>
      <c r="B53" s="63">
        <v>2020</v>
      </c>
      <c r="C53" s="62" t="s">
        <v>350</v>
      </c>
      <c r="D53" s="60">
        <v>8</v>
      </c>
      <c r="E53" s="59">
        <v>2.25</v>
      </c>
      <c r="F53" s="60">
        <v>8</v>
      </c>
      <c r="G53" s="65">
        <v>2.25</v>
      </c>
      <c r="H53" s="61" t="s">
        <v>289</v>
      </c>
      <c r="I53" s="61" t="s">
        <v>289</v>
      </c>
      <c r="J53" s="61" t="s">
        <v>289</v>
      </c>
      <c r="K53" s="61" t="s">
        <v>289</v>
      </c>
      <c r="L53" s="67" t="s">
        <v>74</v>
      </c>
      <c r="M53" s="61" t="s">
        <v>74</v>
      </c>
      <c r="N53" s="61" t="s">
        <v>74</v>
      </c>
      <c r="O53" s="61" t="s">
        <v>74</v>
      </c>
      <c r="P53" s="61" t="s">
        <v>74</v>
      </c>
      <c r="Q53" s="66" t="s">
        <v>74</v>
      </c>
    </row>
    <row r="54" spans="1:17" ht="15.75" customHeight="1">
      <c r="A54" s="62"/>
      <c r="B54" s="63"/>
      <c r="C54" s="62"/>
      <c r="D54" s="60"/>
      <c r="E54" s="59"/>
      <c r="F54" s="60"/>
      <c r="G54" s="65"/>
      <c r="H54" s="60"/>
      <c r="I54" s="65"/>
      <c r="J54" s="60"/>
      <c r="K54" s="60"/>
      <c r="L54" s="60"/>
      <c r="M54" s="65"/>
      <c r="N54" s="60"/>
      <c r="O54" s="60"/>
      <c r="P54" s="60"/>
      <c r="Q54" s="65"/>
    </row>
    <row r="55" spans="1:17" ht="15.75" customHeight="1">
      <c r="A55" s="62" t="s">
        <v>94</v>
      </c>
      <c r="B55" s="63">
        <v>2010</v>
      </c>
      <c r="C55" s="62" t="s">
        <v>85</v>
      </c>
      <c r="D55" s="60">
        <f>H55</f>
        <v>1</v>
      </c>
      <c r="E55" s="59">
        <f>I55</f>
        <v>3.6</v>
      </c>
      <c r="F55" s="61" t="s">
        <v>74</v>
      </c>
      <c r="G55" s="61" t="s">
        <v>74</v>
      </c>
      <c r="H55" s="60">
        <v>1</v>
      </c>
      <c r="I55" s="65">
        <v>3.6</v>
      </c>
      <c r="J55" s="61" t="s">
        <v>74</v>
      </c>
      <c r="K55" s="61" t="s">
        <v>74</v>
      </c>
      <c r="L55" s="67" t="s">
        <v>74</v>
      </c>
      <c r="M55" s="61" t="s">
        <v>74</v>
      </c>
      <c r="N55" s="61" t="s">
        <v>74</v>
      </c>
      <c r="O55" s="61" t="s">
        <v>74</v>
      </c>
      <c r="P55" s="61" t="s">
        <v>74</v>
      </c>
      <c r="Q55" s="66" t="s">
        <v>74</v>
      </c>
    </row>
    <row r="56" spans="1:17" ht="15.75" customHeight="1">
      <c r="A56" s="62"/>
      <c r="B56" s="63">
        <v>2011</v>
      </c>
      <c r="C56" s="62" t="s">
        <v>93</v>
      </c>
      <c r="D56" s="60">
        <f>H56</f>
        <v>1</v>
      </c>
      <c r="E56" s="59">
        <f>I56</f>
        <v>3.6</v>
      </c>
      <c r="F56" s="61" t="s">
        <v>74</v>
      </c>
      <c r="G56" s="61" t="s">
        <v>74</v>
      </c>
      <c r="H56" s="60">
        <v>1</v>
      </c>
      <c r="I56" s="65">
        <v>3.6</v>
      </c>
      <c r="J56" s="61" t="s">
        <v>74</v>
      </c>
      <c r="K56" s="61" t="s">
        <v>74</v>
      </c>
      <c r="L56" s="67" t="s">
        <v>74</v>
      </c>
      <c r="M56" s="61" t="s">
        <v>74</v>
      </c>
      <c r="N56" s="61" t="s">
        <v>74</v>
      </c>
      <c r="O56" s="61" t="s">
        <v>74</v>
      </c>
      <c r="P56" s="61" t="s">
        <v>74</v>
      </c>
      <c r="Q56" s="66" t="s">
        <v>74</v>
      </c>
    </row>
    <row r="57" spans="1:17" ht="15.75" customHeight="1">
      <c r="A57" s="62"/>
      <c r="B57" s="63">
        <v>2012</v>
      </c>
      <c r="C57" s="62" t="s">
        <v>81</v>
      </c>
      <c r="D57" s="60">
        <f aca="true" t="shared" si="4" ref="D57:E62">H57</f>
        <v>1</v>
      </c>
      <c r="E57" s="59">
        <f t="shared" si="4"/>
        <v>3.6</v>
      </c>
      <c r="F57" s="61" t="s">
        <v>90</v>
      </c>
      <c r="G57" s="61" t="s">
        <v>88</v>
      </c>
      <c r="H57" s="60">
        <v>1</v>
      </c>
      <c r="I57" s="65">
        <v>3.6</v>
      </c>
      <c r="J57" s="61" t="s">
        <v>74</v>
      </c>
      <c r="K57" s="61" t="s">
        <v>91</v>
      </c>
      <c r="L57" s="67" t="s">
        <v>90</v>
      </c>
      <c r="M57" s="61" t="s">
        <v>74</v>
      </c>
      <c r="N57" s="61" t="s">
        <v>74</v>
      </c>
      <c r="O57" s="61" t="s">
        <v>91</v>
      </c>
      <c r="P57" s="61" t="s">
        <v>90</v>
      </c>
      <c r="Q57" s="66" t="s">
        <v>74</v>
      </c>
    </row>
    <row r="58" spans="1:17" ht="15.75" customHeight="1">
      <c r="A58" s="62"/>
      <c r="B58" s="63">
        <v>2013</v>
      </c>
      <c r="C58" s="62" t="s">
        <v>92</v>
      </c>
      <c r="D58" s="60">
        <f t="shared" si="4"/>
        <v>1</v>
      </c>
      <c r="E58" s="59">
        <f t="shared" si="4"/>
        <v>3.6</v>
      </c>
      <c r="F58" s="61" t="s">
        <v>74</v>
      </c>
      <c r="G58" s="61" t="s">
        <v>74</v>
      </c>
      <c r="H58" s="60">
        <v>1</v>
      </c>
      <c r="I58" s="65">
        <v>3.6</v>
      </c>
      <c r="J58" s="61" t="s">
        <v>91</v>
      </c>
      <c r="K58" s="61" t="s">
        <v>74</v>
      </c>
      <c r="L58" s="67" t="s">
        <v>88</v>
      </c>
      <c r="M58" s="61" t="s">
        <v>74</v>
      </c>
      <c r="N58" s="61" t="s">
        <v>88</v>
      </c>
      <c r="O58" s="61" t="s">
        <v>91</v>
      </c>
      <c r="P58" s="61" t="s">
        <v>74</v>
      </c>
      <c r="Q58" s="66" t="s">
        <v>88</v>
      </c>
    </row>
    <row r="59" spans="1:17" ht="15.75" customHeight="1">
      <c r="A59" s="62"/>
      <c r="B59" s="63">
        <v>2014</v>
      </c>
      <c r="C59" s="62" t="s">
        <v>78</v>
      </c>
      <c r="D59" s="60">
        <f t="shared" si="4"/>
        <v>1</v>
      </c>
      <c r="E59" s="59">
        <f t="shared" si="4"/>
        <v>3.6</v>
      </c>
      <c r="F59" s="61" t="s">
        <v>91</v>
      </c>
      <c r="G59" s="61" t="s">
        <v>89</v>
      </c>
      <c r="H59" s="60">
        <v>1</v>
      </c>
      <c r="I59" s="65">
        <v>3.6</v>
      </c>
      <c r="J59" s="61" t="s">
        <v>74</v>
      </c>
      <c r="K59" s="61" t="s">
        <v>74</v>
      </c>
      <c r="L59" s="67" t="s">
        <v>74</v>
      </c>
      <c r="M59" s="61" t="s">
        <v>91</v>
      </c>
      <c r="N59" s="61" t="s">
        <v>90</v>
      </c>
      <c r="O59" s="61" t="s">
        <v>74</v>
      </c>
      <c r="P59" s="61" t="s">
        <v>91</v>
      </c>
      <c r="Q59" s="66" t="s">
        <v>89</v>
      </c>
    </row>
    <row r="60" spans="1:17" ht="15.75" customHeight="1">
      <c r="A60" s="62"/>
      <c r="B60" s="63">
        <v>2015</v>
      </c>
      <c r="C60" s="62" t="s">
        <v>77</v>
      </c>
      <c r="D60" s="60">
        <f t="shared" si="4"/>
        <v>1</v>
      </c>
      <c r="E60" s="59">
        <f t="shared" si="4"/>
        <v>3.6</v>
      </c>
      <c r="F60" s="61" t="s">
        <v>91</v>
      </c>
      <c r="G60" s="61" t="s">
        <v>91</v>
      </c>
      <c r="H60" s="60">
        <v>1</v>
      </c>
      <c r="I60" s="65">
        <v>3.6</v>
      </c>
      <c r="J60" s="61" t="s">
        <v>74</v>
      </c>
      <c r="K60" s="61" t="s">
        <v>89</v>
      </c>
      <c r="L60" s="67" t="s">
        <v>74</v>
      </c>
      <c r="M60" s="61" t="s">
        <v>74</v>
      </c>
      <c r="N60" s="61" t="s">
        <v>74</v>
      </c>
      <c r="O60" s="61" t="s">
        <v>91</v>
      </c>
      <c r="P60" s="61" t="s">
        <v>88</v>
      </c>
      <c r="Q60" s="66" t="s">
        <v>74</v>
      </c>
    </row>
    <row r="61" spans="1:17" ht="15.75" customHeight="1">
      <c r="A61" s="62"/>
      <c r="B61" s="63">
        <v>2016</v>
      </c>
      <c r="C61" s="62" t="s">
        <v>76</v>
      </c>
      <c r="D61" s="60">
        <f t="shared" si="4"/>
        <v>1</v>
      </c>
      <c r="E61" s="59">
        <f t="shared" si="4"/>
        <v>3.6</v>
      </c>
      <c r="F61" s="61" t="s">
        <v>91</v>
      </c>
      <c r="G61" s="61" t="s">
        <v>90</v>
      </c>
      <c r="H61" s="60">
        <v>1</v>
      </c>
      <c r="I61" s="65">
        <v>3.6</v>
      </c>
      <c r="J61" s="61" t="s">
        <v>74</v>
      </c>
      <c r="K61" s="61" t="s">
        <v>87</v>
      </c>
      <c r="L61" s="67" t="s">
        <v>88</v>
      </c>
      <c r="M61" s="61" t="s">
        <v>88</v>
      </c>
      <c r="N61" s="61" t="s">
        <v>74</v>
      </c>
      <c r="O61" s="61" t="s">
        <v>87</v>
      </c>
      <c r="P61" s="61" t="s">
        <v>74</v>
      </c>
      <c r="Q61" s="66" t="s">
        <v>89</v>
      </c>
    </row>
    <row r="62" spans="1:17" ht="15.75" customHeight="1">
      <c r="A62" s="62"/>
      <c r="B62" s="63">
        <v>2017</v>
      </c>
      <c r="C62" s="62" t="s">
        <v>75</v>
      </c>
      <c r="D62" s="60">
        <f t="shared" si="4"/>
        <v>1</v>
      </c>
      <c r="E62" s="59">
        <f t="shared" si="4"/>
        <v>3.6</v>
      </c>
      <c r="F62" s="61" t="s">
        <v>88</v>
      </c>
      <c r="G62" s="61" t="s">
        <v>88</v>
      </c>
      <c r="H62" s="60">
        <v>1</v>
      </c>
      <c r="I62" s="65">
        <v>3.6</v>
      </c>
      <c r="J62" s="61" t="s">
        <v>74</v>
      </c>
      <c r="K62" s="61" t="s">
        <v>74</v>
      </c>
      <c r="L62" s="67" t="s">
        <v>74</v>
      </c>
      <c r="M62" s="61" t="s">
        <v>74</v>
      </c>
      <c r="N62" s="61" t="s">
        <v>88</v>
      </c>
      <c r="O62" s="61" t="s">
        <v>88</v>
      </c>
      <c r="P62" s="61" t="s">
        <v>74</v>
      </c>
      <c r="Q62" s="66" t="s">
        <v>87</v>
      </c>
    </row>
    <row r="63" spans="1:17" ht="15.75" customHeight="1">
      <c r="A63" s="62"/>
      <c r="B63" s="63">
        <v>2018</v>
      </c>
      <c r="C63" s="62" t="s">
        <v>328</v>
      </c>
      <c r="D63" s="60">
        <f>H63</f>
        <v>1</v>
      </c>
      <c r="E63" s="59">
        <f>I63</f>
        <v>3.6</v>
      </c>
      <c r="F63" s="61" t="s">
        <v>74</v>
      </c>
      <c r="G63" s="61" t="s">
        <v>74</v>
      </c>
      <c r="H63" s="60">
        <v>1</v>
      </c>
      <c r="I63" s="65">
        <v>3.6</v>
      </c>
      <c r="J63" s="61" t="s">
        <v>74</v>
      </c>
      <c r="K63" s="61" t="s">
        <v>74</v>
      </c>
      <c r="L63" s="67" t="s">
        <v>74</v>
      </c>
      <c r="M63" s="61" t="s">
        <v>74</v>
      </c>
      <c r="N63" s="61" t="s">
        <v>74</v>
      </c>
      <c r="O63" s="61" t="s">
        <v>74</v>
      </c>
      <c r="P63" s="61" t="s">
        <v>74</v>
      </c>
      <c r="Q63" s="66" t="s">
        <v>74</v>
      </c>
    </row>
    <row r="64" spans="1:17" ht="15.75" customHeight="1">
      <c r="A64" s="62"/>
      <c r="B64" s="63">
        <v>2019</v>
      </c>
      <c r="C64" s="62" t="s">
        <v>342</v>
      </c>
      <c r="D64" s="60">
        <v>1</v>
      </c>
      <c r="E64" s="59">
        <v>3.6</v>
      </c>
      <c r="F64" s="61" t="s">
        <v>289</v>
      </c>
      <c r="G64" s="61" t="s">
        <v>289</v>
      </c>
      <c r="H64" s="60">
        <v>1</v>
      </c>
      <c r="I64" s="65">
        <v>3.6</v>
      </c>
      <c r="J64" s="61" t="s">
        <v>289</v>
      </c>
      <c r="K64" s="61" t="s">
        <v>289</v>
      </c>
      <c r="L64" s="67" t="s">
        <v>74</v>
      </c>
      <c r="M64" s="61" t="s">
        <v>74</v>
      </c>
      <c r="N64" s="61" t="s">
        <v>74</v>
      </c>
      <c r="O64" s="61" t="s">
        <v>74</v>
      </c>
      <c r="P64" s="61" t="s">
        <v>74</v>
      </c>
      <c r="Q64" s="66" t="s">
        <v>74</v>
      </c>
    </row>
    <row r="65" spans="1:17" ht="15.75" customHeight="1">
      <c r="A65" s="62"/>
      <c r="B65" s="63">
        <v>2020</v>
      </c>
      <c r="C65" s="62" t="s">
        <v>350</v>
      </c>
      <c r="D65" s="60">
        <v>1</v>
      </c>
      <c r="E65" s="59">
        <v>3.6</v>
      </c>
      <c r="F65" s="61" t="s">
        <v>289</v>
      </c>
      <c r="G65" s="61" t="s">
        <v>289</v>
      </c>
      <c r="H65" s="60">
        <v>1</v>
      </c>
      <c r="I65" s="65">
        <v>3.6</v>
      </c>
      <c r="J65" s="61" t="s">
        <v>289</v>
      </c>
      <c r="K65" s="61" t="s">
        <v>289</v>
      </c>
      <c r="L65" s="67" t="s">
        <v>74</v>
      </c>
      <c r="M65" s="61" t="s">
        <v>74</v>
      </c>
      <c r="N65" s="61" t="s">
        <v>74</v>
      </c>
      <c r="O65" s="61" t="s">
        <v>74</v>
      </c>
      <c r="P65" s="61" t="s">
        <v>74</v>
      </c>
      <c r="Q65" s="66" t="s">
        <v>74</v>
      </c>
    </row>
    <row r="66" spans="1:17" ht="15.75" customHeight="1">
      <c r="A66" s="62"/>
      <c r="B66" s="63"/>
      <c r="C66" s="62"/>
      <c r="D66" s="60"/>
      <c r="E66" s="59"/>
      <c r="F66" s="60"/>
      <c r="G66" s="65"/>
      <c r="H66" s="60"/>
      <c r="I66" s="65"/>
      <c r="J66" s="60"/>
      <c r="K66" s="60"/>
      <c r="L66" s="60"/>
      <c r="M66" s="65"/>
      <c r="N66" s="60"/>
      <c r="O66" s="60"/>
      <c r="P66" s="60"/>
      <c r="Q66" s="65"/>
    </row>
    <row r="67" spans="1:17" ht="15.75" customHeight="1">
      <c r="A67" s="62" t="s">
        <v>86</v>
      </c>
      <c r="B67" s="63">
        <v>2010</v>
      </c>
      <c r="C67" s="62" t="s">
        <v>85</v>
      </c>
      <c r="D67" s="60">
        <f>SUMIF(C4:C55,C67,D4:D55)</f>
        <v>43</v>
      </c>
      <c r="E67" s="59">
        <f>SUMIF(C4:C55,C67,E4:E55)</f>
        <v>33.86</v>
      </c>
      <c r="F67" s="60">
        <f>SUMIF(C7:C57,C67,F7:F57)</f>
        <v>34</v>
      </c>
      <c r="G67" s="59">
        <f>SUMIF(C7:C57,C67,G7:G57)</f>
        <v>10.26</v>
      </c>
      <c r="H67" s="60">
        <f aca="true" t="shared" si="5" ref="H67:M67">SUMIF($C$7:$C$55,$C$67,H7:H55)</f>
        <v>4</v>
      </c>
      <c r="I67" s="59">
        <f t="shared" si="5"/>
        <v>6.42</v>
      </c>
      <c r="J67" s="60">
        <f t="shared" si="5"/>
        <v>2</v>
      </c>
      <c r="K67" s="59">
        <f t="shared" si="5"/>
        <v>8.620000000000001</v>
      </c>
      <c r="L67" s="60">
        <f t="shared" si="5"/>
        <v>1</v>
      </c>
      <c r="M67" s="59">
        <f t="shared" si="5"/>
        <v>8.5</v>
      </c>
      <c r="N67" s="61" t="s">
        <v>74</v>
      </c>
      <c r="O67" s="61" t="s">
        <v>74</v>
      </c>
      <c r="P67" s="60">
        <f>SUMIF($C$7:$C$55,$C$67,P7:P55)</f>
        <v>2</v>
      </c>
      <c r="Q67" s="59">
        <f>SUMIF($C$7:$C$55,$C$67,Q7:Q55)</f>
        <v>0.06</v>
      </c>
    </row>
    <row r="68" spans="1:17" ht="15.75" customHeight="1">
      <c r="A68" s="62"/>
      <c r="B68" s="63">
        <v>2011</v>
      </c>
      <c r="C68" s="62" t="s">
        <v>83</v>
      </c>
      <c r="D68" s="60">
        <f>SUMIF(C5:C56,C68,D5:D56)</f>
        <v>44</v>
      </c>
      <c r="E68" s="59">
        <f>SUMIF(C5:C56,C68,E5:E56)</f>
        <v>34.01</v>
      </c>
      <c r="F68" s="60">
        <f>SUMIF(C7:C57,C68,F7:F57)</f>
        <v>35</v>
      </c>
      <c r="G68" s="59">
        <f>SUMIF(C7:C57,C68,G7:G57)</f>
        <v>10.41</v>
      </c>
      <c r="H68" s="60">
        <f>SUMIF(C7:C57,C68,H7:H57)</f>
        <v>4</v>
      </c>
      <c r="I68" s="59">
        <f>SUMIF(C7:C57,C68,I7:I57)</f>
        <v>6.42</v>
      </c>
      <c r="J68" s="60">
        <f>SUMIF(C7:C57,C68,J7:J57)</f>
        <v>2</v>
      </c>
      <c r="K68" s="59">
        <f>SUMIF(C7:C57,C68,K7:K57)</f>
        <v>8.620000000000001</v>
      </c>
      <c r="L68" s="60">
        <f>SUMIF(C7:C57,C68,L7:L57)</f>
        <v>1</v>
      </c>
      <c r="M68" s="59">
        <f>SUMIF(C7:C57,C68,M7:M57)</f>
        <v>8.5</v>
      </c>
      <c r="N68" s="61" t="s">
        <v>74</v>
      </c>
      <c r="O68" s="61" t="s">
        <v>74</v>
      </c>
      <c r="P68" s="60">
        <f>SUMIF(C7:C57,C68,P7:P57)</f>
        <v>2</v>
      </c>
      <c r="Q68" s="59">
        <f>SUMIF(C7:C57,C68,Q7:Q57)</f>
        <v>0.06</v>
      </c>
    </row>
    <row r="69" spans="1:17" ht="15.75" customHeight="1">
      <c r="A69" s="62"/>
      <c r="B69" s="63">
        <v>2012</v>
      </c>
      <c r="C69" s="62" t="s">
        <v>82</v>
      </c>
      <c r="D69" s="60">
        <f>SUMIF(C6:C57,C69,D6:D57)</f>
        <v>44</v>
      </c>
      <c r="E69" s="59">
        <f>SUMIF(C6:C57,C69,E6:E57)</f>
        <v>34.06</v>
      </c>
      <c r="F69" s="60">
        <f>SUMIF(C6:C56,C69,F6:F56)</f>
        <v>35</v>
      </c>
      <c r="G69" s="59">
        <f>SUMIF(C6:C56,C69,G6:G56)</f>
        <v>10.46</v>
      </c>
      <c r="H69" s="60">
        <f>SUMIF(C6:C57,C69,H6:H57)</f>
        <v>4</v>
      </c>
      <c r="I69" s="59">
        <f>SUMIF(C6:C57,C69,I6:I57)</f>
        <v>6.42</v>
      </c>
      <c r="J69" s="60">
        <f>SUMIF(C6:C56,C69,J6:J56)</f>
        <v>2</v>
      </c>
      <c r="K69" s="59">
        <f>SUMIF(C6:C56,C69,K6:K56)</f>
        <v>8.620000000000001</v>
      </c>
      <c r="L69" s="60">
        <f>SUMIF(C6:C56,C69,L6:L56)</f>
        <v>1</v>
      </c>
      <c r="M69" s="59">
        <f>SUMIF(C6:C56,C69,M6:M56)</f>
        <v>8.5</v>
      </c>
      <c r="N69" s="61" t="s">
        <v>74</v>
      </c>
      <c r="O69" s="61" t="s">
        <v>74</v>
      </c>
      <c r="P69" s="60">
        <f>SUMIF(C6:C56,C69,P6:P56)</f>
        <v>2</v>
      </c>
      <c r="Q69" s="59">
        <f>SUMIF(C6:C56,C69,Q6:Q56)</f>
        <v>0.06</v>
      </c>
    </row>
    <row r="70" spans="1:17" ht="15.75" customHeight="1">
      <c r="A70" s="62"/>
      <c r="B70" s="63">
        <v>2013</v>
      </c>
      <c r="C70" s="62" t="s">
        <v>80</v>
      </c>
      <c r="D70" s="60">
        <f>SUMIF(C7:C58,C70,D7:D58)</f>
        <v>44</v>
      </c>
      <c r="E70" s="59">
        <f>SUMIF(C7:C58,C70,E7:E58)</f>
        <v>34.06</v>
      </c>
      <c r="F70" s="60">
        <f>SUMIF(C7:C57,C70,F7:F58)</f>
        <v>35</v>
      </c>
      <c r="G70" s="59">
        <f>SUMIF(C7:C57,C70,G7:G58)</f>
        <v>10.46</v>
      </c>
      <c r="H70" s="60">
        <f>SUMIF(C7:C58,C70,H7:H58)</f>
        <v>4</v>
      </c>
      <c r="I70" s="59">
        <f>SUMIF(C7:C58,C70,I7:I58)</f>
        <v>6.42</v>
      </c>
      <c r="J70" s="60">
        <f>SUMIF(C7:C57,C70,J7:J58)</f>
        <v>2</v>
      </c>
      <c r="K70" s="59">
        <f>SUMIF(C7:C57,C70,K7:K58)</f>
        <v>8.620000000000001</v>
      </c>
      <c r="L70" s="60">
        <f>SUMIF(C7:C57,C70,L7:L58)</f>
        <v>1</v>
      </c>
      <c r="M70" s="59">
        <f>SUMIF(C7:C57,C70,M7:M58)</f>
        <v>8.5</v>
      </c>
      <c r="N70" s="61" t="s">
        <v>74</v>
      </c>
      <c r="O70" s="61" t="s">
        <v>74</v>
      </c>
      <c r="P70" s="60">
        <f>SUMIF(C7:C57,C70,P7:P58)</f>
        <v>2</v>
      </c>
      <c r="Q70" s="59">
        <f>SUMIF(C7:C57,C70,Q7:Q58)</f>
        <v>0.06</v>
      </c>
    </row>
    <row r="71" spans="1:17" ht="15.75" customHeight="1">
      <c r="A71" s="62"/>
      <c r="B71" s="63">
        <v>2014</v>
      </c>
      <c r="C71" s="62" t="s">
        <v>78</v>
      </c>
      <c r="D71" s="60">
        <f>SUMIF(C8:C59,C71,D8:D59)</f>
        <v>44</v>
      </c>
      <c r="E71" s="59">
        <f>SUMIF(C8:C59,C71,E8:E59)</f>
        <v>34.06</v>
      </c>
      <c r="F71" s="60">
        <f>SUMIF(C8:C58,C71,F8:F59)</f>
        <v>35</v>
      </c>
      <c r="G71" s="59">
        <f>SUMIF(C8:C58,C71,G8:G59)</f>
        <v>10.46</v>
      </c>
      <c r="H71" s="60">
        <f>SUMIF(C8:C59,C71,H8:H59)</f>
        <v>4</v>
      </c>
      <c r="I71" s="59">
        <f>SUMIF(C8:C59,C71,I8:I59)</f>
        <v>6.42</v>
      </c>
      <c r="J71" s="60">
        <f>SUMIF(C8:C58,C71,J8:J59)</f>
        <v>2</v>
      </c>
      <c r="K71" s="59">
        <f>SUMIF(C8:C58,C71,K8:K59)</f>
        <v>8.620000000000001</v>
      </c>
      <c r="L71" s="60">
        <f>SUMIF(C8:C58,C71,L8:L59)</f>
        <v>1</v>
      </c>
      <c r="M71" s="59">
        <f>SUMIF(C8:C58,C71,M8:M59)</f>
        <v>8.5</v>
      </c>
      <c r="N71" s="61" t="s">
        <v>74</v>
      </c>
      <c r="O71" s="61" t="s">
        <v>74</v>
      </c>
      <c r="P71" s="60">
        <f>SUMIF(C8:C58,C71,P8:P59)</f>
        <v>2</v>
      </c>
      <c r="Q71" s="59">
        <f>SUMIF(C8:C58,C71,Q8:Q59)</f>
        <v>0.06</v>
      </c>
    </row>
    <row r="72" spans="1:17" ht="15.75" customHeight="1">
      <c r="A72" s="64"/>
      <c r="B72" s="63">
        <v>2015</v>
      </c>
      <c r="C72" s="62" t="s">
        <v>77</v>
      </c>
      <c r="D72" s="60">
        <f>SUMIF(C9:C60,C72,D9:D60)</f>
        <v>44</v>
      </c>
      <c r="E72" s="59">
        <f>SUMIF(C9:C60,C72,E9:E60)</f>
        <v>34.06</v>
      </c>
      <c r="F72" s="60">
        <f>SUMIF(C9:C59,C72,F9:F60)</f>
        <v>35</v>
      </c>
      <c r="G72" s="59">
        <f>SUMIF(C9:C59,C72,G9:G60)</f>
        <v>10.46</v>
      </c>
      <c r="H72" s="60">
        <f>SUMIF(C9:C60,C72,H9:H60)</f>
        <v>4</v>
      </c>
      <c r="I72" s="59">
        <f>SUMIF(C9:C60,C72,I9:I60)</f>
        <v>6.42</v>
      </c>
      <c r="J72" s="60">
        <f>SUMIF(C9:C59,C72,J9:J60)</f>
        <v>2</v>
      </c>
      <c r="K72" s="59">
        <f>SUMIF(C9:C59,C72,K9:K60)</f>
        <v>8.620000000000001</v>
      </c>
      <c r="L72" s="60">
        <f>SUMIF(C9:C59,C72,L9:L60)</f>
        <v>1</v>
      </c>
      <c r="M72" s="59">
        <f>SUMIF(C9:C59,C72,M9:M60)</f>
        <v>8.5</v>
      </c>
      <c r="N72" s="61" t="s">
        <v>74</v>
      </c>
      <c r="O72" s="61" t="s">
        <v>74</v>
      </c>
      <c r="P72" s="60">
        <f>SUMIF(C9:C59,C72,P9:P60)</f>
        <v>2</v>
      </c>
      <c r="Q72" s="59">
        <f>SUMIF(C9:C59,C72,Q9:Q60)</f>
        <v>0.06</v>
      </c>
    </row>
    <row r="73" spans="1:17" ht="15.75" customHeight="1">
      <c r="A73" s="64"/>
      <c r="B73" s="63">
        <v>2016</v>
      </c>
      <c r="C73" s="62" t="s">
        <v>76</v>
      </c>
      <c r="D73" s="60">
        <f>SUMIF(C10:C61,C73,D10:D61)</f>
        <v>44</v>
      </c>
      <c r="E73" s="59">
        <f>SUMIF(C10:C61,C73,E10:E61)</f>
        <v>34.06</v>
      </c>
      <c r="F73" s="60">
        <f>SUMIF(C10:C60,C73,F10:F61)</f>
        <v>35</v>
      </c>
      <c r="G73" s="59">
        <f>SUMIF(C10:C60,C73,G10:G61)</f>
        <v>10.46</v>
      </c>
      <c r="H73" s="60">
        <f>SUMIF(C10:C61,C73,H10:H61)</f>
        <v>4</v>
      </c>
      <c r="I73" s="59">
        <f>SUMIF(C10:C61,C73,I10:I61)</f>
        <v>6.42</v>
      </c>
      <c r="J73" s="60">
        <f>SUMIF(C10:C60,C73,J10:J61)</f>
        <v>2</v>
      </c>
      <c r="K73" s="59">
        <f>SUMIF(C10:C60,C73,K10:K61)</f>
        <v>8.620000000000001</v>
      </c>
      <c r="L73" s="60">
        <f>SUMIF(C10:C60,C73,L10:L61)</f>
        <v>1</v>
      </c>
      <c r="M73" s="59">
        <f>SUMIF(C10:C60,C73,M10:M61)</f>
        <v>8.5</v>
      </c>
      <c r="N73" s="61" t="s">
        <v>74</v>
      </c>
      <c r="O73" s="61" t="s">
        <v>74</v>
      </c>
      <c r="P73" s="60">
        <f>SUMIF(C10:C60,C73,P10:P61)</f>
        <v>2</v>
      </c>
      <c r="Q73" s="59">
        <f>SUMIF(C10:C60,C73,Q10:Q61)</f>
        <v>0.06</v>
      </c>
    </row>
    <row r="74" spans="1:17" ht="15.75" customHeight="1">
      <c r="A74" s="64"/>
      <c r="B74" s="63">
        <v>2017</v>
      </c>
      <c r="C74" s="62" t="s">
        <v>75</v>
      </c>
      <c r="D74" s="60">
        <f>SUMIF(C10:C61,C74,D10:D61)</f>
        <v>43</v>
      </c>
      <c r="E74" s="59">
        <f>SUMIF(C10:C61,C74,E10:E61)</f>
        <v>30.46</v>
      </c>
      <c r="F74" s="60">
        <f>SUMIF(C10:C60,C74,F10:F61)</f>
        <v>35</v>
      </c>
      <c r="G74" s="59">
        <f>SUMIF(C10:C60,C74,G10:G61)</f>
        <v>10.46</v>
      </c>
      <c r="H74" s="60">
        <f>SUMIF(C10:C61,C74,H10:H61)</f>
        <v>3</v>
      </c>
      <c r="I74" s="59">
        <f>SUMIF(C10:C61,C74,I10:I61)</f>
        <v>2.8200000000000003</v>
      </c>
      <c r="J74" s="60">
        <f>SUMIF(C10:C60,C74,J10:J61)</f>
        <v>2</v>
      </c>
      <c r="K74" s="59">
        <f>SUMIF(C10:C60,C74,K10:K61)</f>
        <v>8.620000000000001</v>
      </c>
      <c r="L74" s="60">
        <f>SUMIF(C10:C60,C74,L10:L61)</f>
        <v>1</v>
      </c>
      <c r="M74" s="59">
        <f>SUMIF(C10:C60,C74,M10:M61)</f>
        <v>8.5</v>
      </c>
      <c r="N74" s="61" t="s">
        <v>74</v>
      </c>
      <c r="O74" s="61" t="s">
        <v>74</v>
      </c>
      <c r="P74" s="60">
        <f>SUMIF(C10:C60,C74,P10:P61)</f>
        <v>2</v>
      </c>
      <c r="Q74" s="59">
        <f>SUMIF(C10:C60,C74,Q10:Q61)</f>
        <v>0.06</v>
      </c>
    </row>
    <row r="75" spans="1:17" ht="15.75" customHeight="1">
      <c r="A75" s="64"/>
      <c r="B75" s="63">
        <v>2018</v>
      </c>
      <c r="C75" s="62" t="s">
        <v>341</v>
      </c>
      <c r="D75" s="60">
        <v>43</v>
      </c>
      <c r="E75" s="59">
        <v>30.46</v>
      </c>
      <c r="F75" s="60">
        <v>35</v>
      </c>
      <c r="G75" s="59">
        <v>10.46</v>
      </c>
      <c r="H75" s="60">
        <v>3</v>
      </c>
      <c r="I75" s="59">
        <v>2.8200000000000003</v>
      </c>
      <c r="J75" s="60">
        <v>2</v>
      </c>
      <c r="K75" s="59">
        <v>8.620000000000001</v>
      </c>
      <c r="L75" s="60">
        <v>1</v>
      </c>
      <c r="M75" s="59">
        <v>8.5</v>
      </c>
      <c r="N75" s="61" t="s">
        <v>289</v>
      </c>
      <c r="O75" s="61" t="s">
        <v>289</v>
      </c>
      <c r="P75" s="60">
        <v>2</v>
      </c>
      <c r="Q75" s="59">
        <v>0.06</v>
      </c>
    </row>
    <row r="76" spans="1:17" ht="15.75" customHeight="1">
      <c r="A76" s="64"/>
      <c r="B76" s="63">
        <v>2019</v>
      </c>
      <c r="C76" s="62" t="s">
        <v>352</v>
      </c>
      <c r="D76" s="60">
        <v>44</v>
      </c>
      <c r="E76" s="59">
        <v>34.050000000000004</v>
      </c>
      <c r="F76" s="60">
        <v>35</v>
      </c>
      <c r="G76" s="59">
        <v>10.45</v>
      </c>
      <c r="H76" s="60">
        <v>4</v>
      </c>
      <c r="I76" s="59">
        <v>6.42</v>
      </c>
      <c r="J76" s="60">
        <v>2</v>
      </c>
      <c r="K76" s="59">
        <v>8.620000000000001</v>
      </c>
      <c r="L76" s="60">
        <v>1</v>
      </c>
      <c r="M76" s="59">
        <v>8.5</v>
      </c>
      <c r="N76" s="61" t="s">
        <v>289</v>
      </c>
      <c r="O76" s="61" t="s">
        <v>289</v>
      </c>
      <c r="P76" s="60">
        <v>2</v>
      </c>
      <c r="Q76" s="59">
        <v>0.06</v>
      </c>
    </row>
    <row r="77" spans="1:17" s="52" customFormat="1" ht="15.75" customHeight="1">
      <c r="A77" s="58"/>
      <c r="B77" s="57">
        <v>2020</v>
      </c>
      <c r="C77" s="56" t="s">
        <v>350</v>
      </c>
      <c r="D77" s="54">
        <v>44</v>
      </c>
      <c r="E77" s="53">
        <v>34.050000000000004</v>
      </c>
      <c r="F77" s="54">
        <v>35</v>
      </c>
      <c r="G77" s="53">
        <v>10.45</v>
      </c>
      <c r="H77" s="54">
        <v>4</v>
      </c>
      <c r="I77" s="53">
        <v>6.42</v>
      </c>
      <c r="J77" s="54">
        <v>2</v>
      </c>
      <c r="K77" s="53">
        <v>8.620000000000001</v>
      </c>
      <c r="L77" s="54">
        <v>1</v>
      </c>
      <c r="M77" s="53">
        <v>8.5</v>
      </c>
      <c r="N77" s="55" t="s">
        <v>289</v>
      </c>
      <c r="O77" s="55" t="s">
        <v>289</v>
      </c>
      <c r="P77" s="54">
        <v>2</v>
      </c>
      <c r="Q77" s="53">
        <v>0.06</v>
      </c>
    </row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8">
    <mergeCell ref="B4:C4"/>
    <mergeCell ref="F3:Q3"/>
    <mergeCell ref="F4:G4"/>
    <mergeCell ref="H4:I4"/>
    <mergeCell ref="J4:K4"/>
    <mergeCell ref="L4:M4"/>
    <mergeCell ref="N4:O4"/>
    <mergeCell ref="P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64">
      <selection activeCell="D10" sqref="D10"/>
    </sheetView>
  </sheetViews>
  <sheetFormatPr defaultColWidth="9.140625" defaultRowHeight="15"/>
  <cols>
    <col min="1" max="3" width="8.57421875" style="87" customWidth="1"/>
    <col min="4" max="18" width="11.421875" style="87" customWidth="1"/>
    <col min="19" max="16384" width="9.00390625" style="87" customWidth="1"/>
  </cols>
  <sheetData>
    <row r="1" spans="1:18" ht="15.75">
      <c r="A1" s="196" t="s">
        <v>309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>
      <c r="A2" s="12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5.75">
      <c r="A3" s="124" t="s">
        <v>182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ht="15.75">
      <c r="A4" s="12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208" t="s">
        <v>326</v>
      </c>
    </row>
    <row r="5" spans="1:18" ht="28.5">
      <c r="A5" s="109" t="s">
        <v>181</v>
      </c>
      <c r="B5" s="123" t="s">
        <v>180</v>
      </c>
      <c r="C5" s="122"/>
      <c r="D5" s="120" t="s">
        <v>179</v>
      </c>
      <c r="E5" s="119" t="s">
        <v>178</v>
      </c>
      <c r="F5" s="120" t="s">
        <v>172</v>
      </c>
      <c r="G5" s="121" t="s">
        <v>177</v>
      </c>
      <c r="H5" s="118" t="s">
        <v>176</v>
      </c>
      <c r="I5" s="120" t="s">
        <v>175</v>
      </c>
      <c r="J5" s="119" t="s">
        <v>174</v>
      </c>
      <c r="K5" s="120" t="s">
        <v>173</v>
      </c>
      <c r="L5" s="118" t="s">
        <v>172</v>
      </c>
      <c r="M5" s="120" t="s">
        <v>171</v>
      </c>
      <c r="N5" s="121" t="s">
        <v>170</v>
      </c>
      <c r="O5" s="118" t="s">
        <v>169</v>
      </c>
      <c r="P5" s="120" t="s">
        <v>168</v>
      </c>
      <c r="Q5" s="119" t="s">
        <v>167</v>
      </c>
      <c r="R5" s="118" t="s">
        <v>166</v>
      </c>
    </row>
    <row r="6" spans="1:18" ht="15.75">
      <c r="A6" s="101"/>
      <c r="B6" s="101"/>
      <c r="C6" s="101"/>
      <c r="D6" s="116" t="s">
        <v>165</v>
      </c>
      <c r="E6" s="101"/>
      <c r="F6" s="116" t="s">
        <v>164</v>
      </c>
      <c r="G6" s="117" t="s">
        <v>163</v>
      </c>
      <c r="H6" s="115"/>
      <c r="I6" s="116" t="s">
        <v>162</v>
      </c>
      <c r="J6" s="101" t="s">
        <v>161</v>
      </c>
      <c r="K6" s="116" t="s">
        <v>160</v>
      </c>
      <c r="L6" s="115" t="s">
        <v>159</v>
      </c>
      <c r="M6" s="116" t="s">
        <v>158</v>
      </c>
      <c r="N6" s="117" t="s">
        <v>157</v>
      </c>
      <c r="O6" s="115" t="s">
        <v>156</v>
      </c>
      <c r="P6" s="116" t="s">
        <v>154</v>
      </c>
      <c r="Q6" s="101" t="s">
        <v>153</v>
      </c>
      <c r="R6" s="115" t="s">
        <v>152</v>
      </c>
    </row>
    <row r="7" spans="1:18" ht="15.75">
      <c r="A7" s="114"/>
      <c r="B7" s="114" t="s">
        <v>150</v>
      </c>
      <c r="C7" s="114" t="s">
        <v>149</v>
      </c>
      <c r="D7" s="112" t="s">
        <v>148</v>
      </c>
      <c r="E7" s="111" t="s">
        <v>147</v>
      </c>
      <c r="F7" s="112" t="s">
        <v>146</v>
      </c>
      <c r="G7" s="113" t="s">
        <v>146</v>
      </c>
      <c r="H7" s="110" t="s">
        <v>145</v>
      </c>
      <c r="I7" s="112" t="s">
        <v>145</v>
      </c>
      <c r="J7" s="111" t="s">
        <v>145</v>
      </c>
      <c r="K7" s="112" t="s">
        <v>145</v>
      </c>
      <c r="L7" s="110" t="s">
        <v>142</v>
      </c>
      <c r="M7" s="112" t="s">
        <v>142</v>
      </c>
      <c r="N7" s="113" t="s">
        <v>144</v>
      </c>
      <c r="O7" s="110" t="s">
        <v>143</v>
      </c>
      <c r="P7" s="112" t="s">
        <v>143</v>
      </c>
      <c r="Q7" s="111" t="s">
        <v>143</v>
      </c>
      <c r="R7" s="110" t="s">
        <v>142</v>
      </c>
    </row>
    <row r="8" spans="1:18" ht="15.75">
      <c r="A8" s="109"/>
      <c r="B8" s="109"/>
      <c r="C8" s="109"/>
      <c r="D8" s="108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18" ht="15.75">
      <c r="A9" s="106" t="s">
        <v>141</v>
      </c>
      <c r="B9" s="101">
        <v>2009</v>
      </c>
      <c r="C9" s="101" t="s">
        <v>129</v>
      </c>
      <c r="D9" s="104">
        <v>971</v>
      </c>
      <c r="E9" s="95">
        <v>971</v>
      </c>
      <c r="F9" s="95">
        <v>932.7</v>
      </c>
      <c r="G9" s="95">
        <v>932.7</v>
      </c>
      <c r="H9" s="98">
        <v>27364</v>
      </c>
      <c r="I9" s="98">
        <v>27364</v>
      </c>
      <c r="J9" s="98">
        <v>24069</v>
      </c>
      <c r="K9" s="98">
        <v>27494</v>
      </c>
      <c r="L9" s="95">
        <v>96.06</v>
      </c>
      <c r="M9" s="95">
        <v>99.53</v>
      </c>
      <c r="N9" s="95">
        <v>87.96</v>
      </c>
      <c r="O9" s="97">
        <v>23000</v>
      </c>
      <c r="P9" s="96">
        <v>23000</v>
      </c>
      <c r="Q9" s="96">
        <v>21793.3</v>
      </c>
      <c r="R9" s="95">
        <v>94.75</v>
      </c>
    </row>
    <row r="10" spans="1:18" ht="15.75">
      <c r="A10" s="102"/>
      <c r="B10" s="101">
        <v>2010</v>
      </c>
      <c r="C10" s="101" t="s">
        <v>140</v>
      </c>
      <c r="D10" s="104">
        <v>971</v>
      </c>
      <c r="E10" s="95">
        <v>971</v>
      </c>
      <c r="F10" s="95">
        <v>940.9</v>
      </c>
      <c r="G10" s="95">
        <v>940.9</v>
      </c>
      <c r="H10" s="98">
        <v>27386</v>
      </c>
      <c r="I10" s="98">
        <v>27386</v>
      </c>
      <c r="J10" s="98">
        <v>25035</v>
      </c>
      <c r="K10" s="98">
        <v>27464</v>
      </c>
      <c r="L10" s="95">
        <v>96.9</v>
      </c>
      <c r="M10" s="95">
        <v>99.72</v>
      </c>
      <c r="N10" s="95">
        <v>91.42</v>
      </c>
      <c r="O10" s="97">
        <v>23000</v>
      </c>
      <c r="P10" s="96">
        <v>23000</v>
      </c>
      <c r="Q10" s="96">
        <v>22081.9</v>
      </c>
      <c r="R10" s="95">
        <v>96.01</v>
      </c>
    </row>
    <row r="11" spans="1:18" ht="15.75">
      <c r="A11" s="105"/>
      <c r="B11" s="101">
        <v>2011</v>
      </c>
      <c r="C11" s="101" t="s">
        <v>127</v>
      </c>
      <c r="D11" s="104">
        <v>974.9</v>
      </c>
      <c r="E11" s="95">
        <v>974.9</v>
      </c>
      <c r="F11" s="95">
        <v>940.9</v>
      </c>
      <c r="G11" s="95">
        <v>940.9</v>
      </c>
      <c r="H11" s="98">
        <v>27386</v>
      </c>
      <c r="I11" s="98">
        <v>27386</v>
      </c>
      <c r="J11" s="98">
        <v>25774</v>
      </c>
      <c r="K11" s="98">
        <v>27522</v>
      </c>
      <c r="L11" s="95">
        <v>96.51</v>
      </c>
      <c r="M11" s="95">
        <v>99.51</v>
      </c>
      <c r="N11" s="95">
        <v>94.11</v>
      </c>
      <c r="O11" s="97">
        <v>23000</v>
      </c>
      <c r="P11" s="96">
        <v>22101.1</v>
      </c>
      <c r="Q11" s="96">
        <v>22125</v>
      </c>
      <c r="R11" s="95">
        <v>96.2</v>
      </c>
    </row>
    <row r="12" spans="1:18" ht="15.75">
      <c r="A12" s="106"/>
      <c r="B12" s="101">
        <v>2012</v>
      </c>
      <c r="C12" s="101" t="s">
        <v>139</v>
      </c>
      <c r="D12" s="104">
        <v>974.9</v>
      </c>
      <c r="E12" s="95">
        <v>974.9</v>
      </c>
      <c r="F12" s="95">
        <v>940.9</v>
      </c>
      <c r="G12" s="95">
        <v>940.9</v>
      </c>
      <c r="H12" s="98">
        <v>27386</v>
      </c>
      <c r="I12" s="98">
        <v>27386</v>
      </c>
      <c r="J12" s="98">
        <v>26431</v>
      </c>
      <c r="K12" s="98">
        <v>27484</v>
      </c>
      <c r="L12" s="95">
        <v>96.51</v>
      </c>
      <c r="M12" s="95">
        <v>99.64</v>
      </c>
      <c r="N12" s="95">
        <v>96.51</v>
      </c>
      <c r="O12" s="97">
        <v>23000</v>
      </c>
      <c r="P12" s="96">
        <v>22101.1</v>
      </c>
      <c r="Q12" s="96">
        <v>22125</v>
      </c>
      <c r="R12" s="95">
        <v>96.2</v>
      </c>
    </row>
    <row r="13" spans="1:18" ht="15.75">
      <c r="A13" s="102"/>
      <c r="B13" s="101">
        <v>2013</v>
      </c>
      <c r="C13" s="101" t="s">
        <v>125</v>
      </c>
      <c r="D13" s="104">
        <v>974.9</v>
      </c>
      <c r="E13" s="95">
        <v>974.9</v>
      </c>
      <c r="F13" s="95">
        <v>940.9</v>
      </c>
      <c r="G13" s="95">
        <v>940.9</v>
      </c>
      <c r="H13" s="98">
        <v>27663</v>
      </c>
      <c r="I13" s="98">
        <v>27663</v>
      </c>
      <c r="J13" s="98">
        <v>24812</v>
      </c>
      <c r="K13" s="98">
        <v>27731</v>
      </c>
      <c r="L13" s="95">
        <v>96.51</v>
      </c>
      <c r="M13" s="95">
        <v>99.75</v>
      </c>
      <c r="N13" s="95">
        <v>89.69</v>
      </c>
      <c r="O13" s="97">
        <v>23000</v>
      </c>
      <c r="P13" s="96">
        <v>22101.1</v>
      </c>
      <c r="Q13" s="96">
        <v>22125</v>
      </c>
      <c r="R13" s="95">
        <v>96.2</v>
      </c>
    </row>
    <row r="14" spans="1:18" ht="15.75">
      <c r="A14" s="102"/>
      <c r="B14" s="101">
        <v>2014</v>
      </c>
      <c r="C14" s="101" t="s">
        <v>124</v>
      </c>
      <c r="D14" s="104">
        <v>974.9</v>
      </c>
      <c r="E14" s="95">
        <v>974.9</v>
      </c>
      <c r="F14" s="95">
        <v>942.7</v>
      </c>
      <c r="G14" s="95">
        <v>942.7</v>
      </c>
      <c r="H14" s="98">
        <v>27602</v>
      </c>
      <c r="I14" s="98">
        <v>27602</v>
      </c>
      <c r="J14" s="98">
        <v>23451</v>
      </c>
      <c r="K14" s="98">
        <v>27711</v>
      </c>
      <c r="L14" s="95">
        <v>96.7</v>
      </c>
      <c r="M14" s="95">
        <v>99.61</v>
      </c>
      <c r="N14" s="95">
        <v>84.96</v>
      </c>
      <c r="O14" s="97">
        <v>23000</v>
      </c>
      <c r="P14" s="96">
        <v>22101</v>
      </c>
      <c r="Q14" s="96">
        <v>22145</v>
      </c>
      <c r="R14" s="95">
        <v>96.2</v>
      </c>
    </row>
    <row r="15" spans="1:18" ht="15.75">
      <c r="A15" s="102"/>
      <c r="B15" s="101">
        <v>2015</v>
      </c>
      <c r="C15" s="101" t="s">
        <v>123</v>
      </c>
      <c r="D15" s="104">
        <v>974.9</v>
      </c>
      <c r="E15" s="95">
        <v>974.9</v>
      </c>
      <c r="F15" s="95">
        <v>942.7</v>
      </c>
      <c r="G15" s="95">
        <v>942.7</v>
      </c>
      <c r="H15" s="98">
        <v>27720</v>
      </c>
      <c r="I15" s="98">
        <v>27720</v>
      </c>
      <c r="J15" s="98">
        <v>23759</v>
      </c>
      <c r="K15" s="98">
        <v>27832</v>
      </c>
      <c r="L15" s="95">
        <v>96.7</v>
      </c>
      <c r="M15" s="95">
        <v>99.6</v>
      </c>
      <c r="N15" s="95">
        <v>85.71</v>
      </c>
      <c r="O15" s="97">
        <v>23000</v>
      </c>
      <c r="P15" s="96">
        <v>22101</v>
      </c>
      <c r="Q15" s="96">
        <v>22145</v>
      </c>
      <c r="R15" s="95">
        <v>96.2</v>
      </c>
    </row>
    <row r="16" spans="1:18" ht="15.75">
      <c r="A16" s="102"/>
      <c r="B16" s="101">
        <v>2016</v>
      </c>
      <c r="C16" s="101" t="s">
        <v>138</v>
      </c>
      <c r="D16" s="104">
        <v>974.9</v>
      </c>
      <c r="E16" s="95">
        <v>974.9</v>
      </c>
      <c r="F16" s="95">
        <v>942.7</v>
      </c>
      <c r="G16" s="95">
        <v>942.7</v>
      </c>
      <c r="H16" s="98">
        <v>27704</v>
      </c>
      <c r="I16" s="98">
        <v>27704</v>
      </c>
      <c r="J16" s="98">
        <v>23908</v>
      </c>
      <c r="K16" s="98">
        <v>27817</v>
      </c>
      <c r="L16" s="95">
        <v>96.7</v>
      </c>
      <c r="M16" s="95">
        <v>99.6</v>
      </c>
      <c r="N16" s="95">
        <v>86.3</v>
      </c>
      <c r="O16" s="97">
        <v>23000</v>
      </c>
      <c r="P16" s="96">
        <v>22101</v>
      </c>
      <c r="Q16" s="96">
        <v>22158</v>
      </c>
      <c r="R16" s="95">
        <v>96.28</v>
      </c>
    </row>
    <row r="17" spans="1:18" ht="15.75">
      <c r="A17" s="102"/>
      <c r="B17" s="101">
        <v>2017</v>
      </c>
      <c r="C17" s="101" t="s">
        <v>325</v>
      </c>
      <c r="D17" s="104">
        <v>974.9</v>
      </c>
      <c r="E17" s="95">
        <v>974.9</v>
      </c>
      <c r="F17" s="95">
        <v>942.7</v>
      </c>
      <c r="G17" s="95">
        <v>942.7</v>
      </c>
      <c r="H17" s="98">
        <v>27645</v>
      </c>
      <c r="I17" s="98">
        <v>27645</v>
      </c>
      <c r="J17" s="98">
        <v>24175</v>
      </c>
      <c r="K17" s="98">
        <v>27820</v>
      </c>
      <c r="L17" s="95">
        <v>96.7</v>
      </c>
      <c r="M17" s="95">
        <v>99.4</v>
      </c>
      <c r="N17" s="95">
        <v>87.4</v>
      </c>
      <c r="O17" s="97">
        <v>22220</v>
      </c>
      <c r="P17" s="96">
        <v>22220</v>
      </c>
      <c r="Q17" s="96">
        <v>22158</v>
      </c>
      <c r="R17" s="95">
        <v>99.7</v>
      </c>
    </row>
    <row r="18" spans="1:18" ht="15.75">
      <c r="A18" s="102"/>
      <c r="B18" s="101">
        <v>2018</v>
      </c>
      <c r="C18" s="101" t="s">
        <v>343</v>
      </c>
      <c r="D18" s="104">
        <v>974.9</v>
      </c>
      <c r="E18" s="95">
        <v>974.9</v>
      </c>
      <c r="F18" s="95">
        <v>942.9</v>
      </c>
      <c r="G18" s="95">
        <v>942.9</v>
      </c>
      <c r="H18" s="98">
        <v>27559</v>
      </c>
      <c r="I18" s="98">
        <v>27559</v>
      </c>
      <c r="J18" s="98">
        <v>24170</v>
      </c>
      <c r="K18" s="98">
        <v>27722</v>
      </c>
      <c r="L18" s="95">
        <v>96.71</v>
      </c>
      <c r="M18" s="95">
        <v>99.41</v>
      </c>
      <c r="N18" s="95">
        <v>87.7</v>
      </c>
      <c r="O18" s="97">
        <v>22220</v>
      </c>
      <c r="P18" s="96">
        <v>22220</v>
      </c>
      <c r="Q18" s="96">
        <v>22158</v>
      </c>
      <c r="R18" s="95">
        <v>99.72</v>
      </c>
    </row>
    <row r="19" spans="1:18" ht="15.75">
      <c r="A19" s="102"/>
      <c r="B19" s="101">
        <v>2019</v>
      </c>
      <c r="C19" s="216" t="s">
        <v>357</v>
      </c>
      <c r="D19" s="104">
        <v>947.9</v>
      </c>
      <c r="E19" s="95">
        <v>974.9</v>
      </c>
      <c r="F19" s="95">
        <v>943.2</v>
      </c>
      <c r="G19" s="95">
        <v>943.2</v>
      </c>
      <c r="H19" s="98">
        <v>27510</v>
      </c>
      <c r="I19" s="98">
        <v>27510</v>
      </c>
      <c r="J19" s="98">
        <v>24386</v>
      </c>
      <c r="K19" s="98">
        <v>27648</v>
      </c>
      <c r="L19" s="95">
        <v>96.7</v>
      </c>
      <c r="M19" s="95">
        <v>99.5</v>
      </c>
      <c r="N19" s="215">
        <v>88.64</v>
      </c>
      <c r="O19" s="96">
        <v>22220</v>
      </c>
      <c r="P19" s="96">
        <v>22220</v>
      </c>
      <c r="Q19" s="96">
        <v>22158</v>
      </c>
      <c r="R19" s="95">
        <v>99.72</v>
      </c>
    </row>
    <row r="20" spans="1:18" ht="15.75">
      <c r="A20" s="102"/>
      <c r="B20" s="102"/>
      <c r="C20" s="101"/>
      <c r="D20" s="104"/>
      <c r="E20" s="95"/>
      <c r="F20" s="95"/>
      <c r="G20" s="95"/>
      <c r="H20" s="98"/>
      <c r="I20" s="98"/>
      <c r="J20" s="98"/>
      <c r="K20" s="98"/>
      <c r="L20" s="98"/>
      <c r="M20" s="98"/>
      <c r="N20" s="98"/>
      <c r="O20" s="97"/>
      <c r="P20" s="96"/>
      <c r="Q20" s="96"/>
      <c r="R20" s="95"/>
    </row>
    <row r="21" spans="1:18" ht="15.75">
      <c r="A21" s="106" t="s">
        <v>137</v>
      </c>
      <c r="B21" s="101">
        <v>2009</v>
      </c>
      <c r="C21" s="101" t="s">
        <v>136</v>
      </c>
      <c r="D21" s="104">
        <v>1699</v>
      </c>
      <c r="E21" s="95">
        <v>1211.3</v>
      </c>
      <c r="F21" s="95">
        <v>938.9</v>
      </c>
      <c r="G21" s="95">
        <v>931.8</v>
      </c>
      <c r="H21" s="98">
        <v>22214</v>
      </c>
      <c r="I21" s="98">
        <v>22214</v>
      </c>
      <c r="J21" s="98">
        <v>18111</v>
      </c>
      <c r="K21" s="98">
        <v>32986</v>
      </c>
      <c r="L21" s="95">
        <v>55.26</v>
      </c>
      <c r="M21" s="95">
        <v>67.34</v>
      </c>
      <c r="N21" s="95">
        <v>81.53</v>
      </c>
      <c r="O21" s="97">
        <v>31452</v>
      </c>
      <c r="P21" s="96">
        <v>23110.6</v>
      </c>
      <c r="Q21" s="96">
        <v>20061.5</v>
      </c>
      <c r="R21" s="95">
        <v>63.78</v>
      </c>
    </row>
    <row r="22" spans="1:18" ht="15.75">
      <c r="A22" s="102"/>
      <c r="B22" s="101">
        <v>2010</v>
      </c>
      <c r="C22" s="101" t="s">
        <v>128</v>
      </c>
      <c r="D22" s="104">
        <v>1699</v>
      </c>
      <c r="E22" s="95">
        <v>1211.3</v>
      </c>
      <c r="F22" s="95">
        <v>975.1</v>
      </c>
      <c r="G22" s="95">
        <v>957.3</v>
      </c>
      <c r="H22" s="98">
        <v>22736</v>
      </c>
      <c r="I22" s="98">
        <v>22736</v>
      </c>
      <c r="J22" s="98">
        <v>19318</v>
      </c>
      <c r="K22" s="98">
        <v>33204</v>
      </c>
      <c r="L22" s="95">
        <v>57.39</v>
      </c>
      <c r="M22" s="95">
        <v>68.47</v>
      </c>
      <c r="N22" s="95">
        <v>84.97</v>
      </c>
      <c r="O22" s="97">
        <v>31452</v>
      </c>
      <c r="P22" s="96">
        <v>23110.6</v>
      </c>
      <c r="Q22" s="96">
        <v>20746.6</v>
      </c>
      <c r="R22" s="95">
        <v>65.96</v>
      </c>
    </row>
    <row r="23" spans="1:18" ht="15.75">
      <c r="A23" s="105"/>
      <c r="B23" s="101">
        <v>2011</v>
      </c>
      <c r="C23" s="101" t="s">
        <v>135</v>
      </c>
      <c r="D23" s="104">
        <v>1578</v>
      </c>
      <c r="E23" s="95">
        <v>1554.7</v>
      </c>
      <c r="F23" s="95">
        <v>1012.3</v>
      </c>
      <c r="G23" s="95">
        <v>998.8</v>
      </c>
      <c r="H23" s="98">
        <v>24181</v>
      </c>
      <c r="I23" s="98">
        <v>24181</v>
      </c>
      <c r="J23" s="98">
        <v>20603</v>
      </c>
      <c r="K23" s="98">
        <v>33330</v>
      </c>
      <c r="L23" s="95">
        <v>64.15</v>
      </c>
      <c r="M23" s="95">
        <v>72.55</v>
      </c>
      <c r="N23" s="95">
        <v>85.2</v>
      </c>
      <c r="O23" s="97">
        <v>31452</v>
      </c>
      <c r="P23" s="96">
        <v>23867.2</v>
      </c>
      <c r="Q23" s="96">
        <v>21458</v>
      </c>
      <c r="R23" s="95">
        <v>68.22</v>
      </c>
    </row>
    <row r="24" spans="1:18" ht="15.75">
      <c r="A24" s="106"/>
      <c r="B24" s="101">
        <v>2012</v>
      </c>
      <c r="C24" s="101" t="s">
        <v>126</v>
      </c>
      <c r="D24" s="104">
        <v>1578</v>
      </c>
      <c r="E24" s="95">
        <v>1554.7</v>
      </c>
      <c r="F24" s="95">
        <v>1033.7</v>
      </c>
      <c r="G24" s="95">
        <v>1013.9</v>
      </c>
      <c r="H24" s="98">
        <v>24579</v>
      </c>
      <c r="I24" s="98">
        <v>24579</v>
      </c>
      <c r="J24" s="98">
        <v>21802</v>
      </c>
      <c r="K24" s="98">
        <v>33364</v>
      </c>
      <c r="L24" s="95">
        <v>65.51</v>
      </c>
      <c r="M24" s="95">
        <v>73.67</v>
      </c>
      <c r="N24" s="95">
        <v>88.7</v>
      </c>
      <c r="O24" s="97">
        <v>31452</v>
      </c>
      <c r="P24" s="96">
        <v>23867.2</v>
      </c>
      <c r="Q24" s="96">
        <v>21807</v>
      </c>
      <c r="R24" s="95">
        <v>69.33</v>
      </c>
    </row>
    <row r="25" spans="1:18" ht="15.75">
      <c r="A25" s="102"/>
      <c r="B25" s="101">
        <v>2013</v>
      </c>
      <c r="C25" s="101" t="s">
        <v>125</v>
      </c>
      <c r="D25" s="104">
        <v>1578</v>
      </c>
      <c r="E25" s="95">
        <v>1554.7</v>
      </c>
      <c r="F25" s="95">
        <v>1043.8</v>
      </c>
      <c r="G25" s="95">
        <v>1043.8</v>
      </c>
      <c r="H25" s="98">
        <v>25801</v>
      </c>
      <c r="I25" s="98">
        <v>25801</v>
      </c>
      <c r="J25" s="98">
        <v>22215</v>
      </c>
      <c r="K25" s="98">
        <v>34029</v>
      </c>
      <c r="L25" s="95">
        <v>66.1</v>
      </c>
      <c r="M25" s="95">
        <v>75.82</v>
      </c>
      <c r="N25" s="95">
        <v>86.1</v>
      </c>
      <c r="O25" s="97">
        <v>31452</v>
      </c>
      <c r="P25" s="96">
        <v>23867.2</v>
      </c>
      <c r="Q25" s="96">
        <v>22428</v>
      </c>
      <c r="R25" s="95">
        <v>71.31</v>
      </c>
    </row>
    <row r="26" spans="1:18" ht="15.75">
      <c r="A26" s="102"/>
      <c r="B26" s="101">
        <v>2014</v>
      </c>
      <c r="C26" s="101" t="s">
        <v>124</v>
      </c>
      <c r="D26" s="104">
        <v>1578</v>
      </c>
      <c r="E26" s="95">
        <v>1554.7</v>
      </c>
      <c r="F26" s="95">
        <v>1060.9</v>
      </c>
      <c r="G26" s="95">
        <v>1060.9</v>
      </c>
      <c r="H26" s="98">
        <v>27430</v>
      </c>
      <c r="I26" s="98">
        <v>27430</v>
      </c>
      <c r="J26" s="98">
        <v>19062</v>
      </c>
      <c r="K26" s="98">
        <v>33896</v>
      </c>
      <c r="L26" s="95">
        <v>67.23</v>
      </c>
      <c r="M26" s="95">
        <v>80.92</v>
      </c>
      <c r="N26" s="95">
        <v>69.49</v>
      </c>
      <c r="O26" s="97">
        <v>31452</v>
      </c>
      <c r="P26" s="96">
        <v>23867</v>
      </c>
      <c r="Q26" s="96">
        <v>22861</v>
      </c>
      <c r="R26" s="95">
        <v>72.69</v>
      </c>
    </row>
    <row r="27" spans="1:18" ht="15.75">
      <c r="A27" s="102"/>
      <c r="B27" s="101">
        <v>2015</v>
      </c>
      <c r="C27" s="101" t="s">
        <v>123</v>
      </c>
      <c r="D27" s="104">
        <v>1578</v>
      </c>
      <c r="E27" s="95">
        <v>1554.7</v>
      </c>
      <c r="F27" s="95">
        <v>1071.1</v>
      </c>
      <c r="G27" s="95">
        <v>1071.1</v>
      </c>
      <c r="H27" s="98">
        <v>27595</v>
      </c>
      <c r="I27" s="98">
        <v>27595</v>
      </c>
      <c r="J27" s="98">
        <v>19547</v>
      </c>
      <c r="K27" s="98">
        <v>33909</v>
      </c>
      <c r="L27" s="95">
        <v>67.88</v>
      </c>
      <c r="M27" s="95">
        <v>81.38</v>
      </c>
      <c r="N27" s="95">
        <v>70.84</v>
      </c>
      <c r="O27" s="97">
        <v>31452</v>
      </c>
      <c r="P27" s="96">
        <v>23867.2</v>
      </c>
      <c r="Q27" s="96">
        <v>23239</v>
      </c>
      <c r="R27" s="95">
        <v>73.89</v>
      </c>
    </row>
    <row r="28" spans="1:18" ht="15.75">
      <c r="A28" s="102"/>
      <c r="B28" s="101">
        <v>2016</v>
      </c>
      <c r="C28" s="101" t="s">
        <v>122</v>
      </c>
      <c r="D28" s="104">
        <v>1578</v>
      </c>
      <c r="E28" s="95">
        <v>1554.7</v>
      </c>
      <c r="F28" s="95">
        <v>1073.1</v>
      </c>
      <c r="G28" s="95">
        <v>1073.1</v>
      </c>
      <c r="H28" s="98">
        <v>27683</v>
      </c>
      <c r="I28" s="98">
        <v>27683</v>
      </c>
      <c r="J28" s="98">
        <v>20088</v>
      </c>
      <c r="K28" s="98">
        <v>33959</v>
      </c>
      <c r="L28" s="95">
        <v>68</v>
      </c>
      <c r="M28" s="95">
        <v>81.5</v>
      </c>
      <c r="N28" s="95">
        <v>72.6</v>
      </c>
      <c r="O28" s="97">
        <v>31452</v>
      </c>
      <c r="P28" s="96">
        <v>24262</v>
      </c>
      <c r="Q28" s="96">
        <v>23401</v>
      </c>
      <c r="R28" s="95">
        <v>74.4</v>
      </c>
    </row>
    <row r="29" spans="1:18" ht="15.75">
      <c r="A29" s="102"/>
      <c r="B29" s="101">
        <v>2017</v>
      </c>
      <c r="C29" s="101" t="s">
        <v>325</v>
      </c>
      <c r="D29" s="104">
        <v>1578</v>
      </c>
      <c r="E29" s="95">
        <v>1554.7</v>
      </c>
      <c r="F29" s="95">
        <v>1076.7</v>
      </c>
      <c r="G29" s="95">
        <v>1076.7</v>
      </c>
      <c r="H29" s="98">
        <v>27161</v>
      </c>
      <c r="I29" s="98">
        <v>27161</v>
      </c>
      <c r="J29" s="98">
        <v>20599</v>
      </c>
      <c r="K29" s="98">
        <v>34054</v>
      </c>
      <c r="L29" s="95">
        <v>68.2</v>
      </c>
      <c r="M29" s="95">
        <v>79.8</v>
      </c>
      <c r="N29" s="95">
        <v>75.8</v>
      </c>
      <c r="O29" s="97">
        <v>25755</v>
      </c>
      <c r="P29" s="96">
        <v>25352</v>
      </c>
      <c r="Q29" s="96">
        <v>23600</v>
      </c>
      <c r="R29" s="95">
        <v>91.6</v>
      </c>
    </row>
    <row r="30" spans="1:18" ht="15.75">
      <c r="A30" s="102"/>
      <c r="B30" s="101">
        <v>2018</v>
      </c>
      <c r="C30" s="101" t="s">
        <v>343</v>
      </c>
      <c r="D30" s="104">
        <v>1578</v>
      </c>
      <c r="E30" s="95">
        <v>1554.7</v>
      </c>
      <c r="F30" s="95">
        <v>1086.2</v>
      </c>
      <c r="G30" s="95">
        <v>1086.2</v>
      </c>
      <c r="H30" s="98">
        <v>27200</v>
      </c>
      <c r="I30" s="98">
        <v>27200</v>
      </c>
      <c r="J30" s="98">
        <v>21161</v>
      </c>
      <c r="K30" s="98">
        <v>33974</v>
      </c>
      <c r="L30" s="95">
        <v>68.83</v>
      </c>
      <c r="M30" s="95">
        <v>80.06</v>
      </c>
      <c r="N30" s="95">
        <v>77.79</v>
      </c>
      <c r="O30" s="97">
        <v>25755</v>
      </c>
      <c r="P30" s="96">
        <v>25352</v>
      </c>
      <c r="Q30" s="96">
        <v>23705</v>
      </c>
      <c r="R30" s="95">
        <v>92.04</v>
      </c>
    </row>
    <row r="31" spans="1:18" ht="15.75">
      <c r="A31" s="102"/>
      <c r="B31" s="101">
        <v>2019</v>
      </c>
      <c r="C31" s="216" t="s">
        <v>357</v>
      </c>
      <c r="D31" s="104">
        <v>1578</v>
      </c>
      <c r="E31" s="95">
        <v>1554.7</v>
      </c>
      <c r="F31" s="95">
        <v>1088.6</v>
      </c>
      <c r="G31" s="95">
        <v>1088.6</v>
      </c>
      <c r="H31" s="98">
        <v>27297</v>
      </c>
      <c r="I31" s="98">
        <v>29297</v>
      </c>
      <c r="J31" s="98">
        <v>21409</v>
      </c>
      <c r="K31" s="98">
        <v>34020</v>
      </c>
      <c r="L31" s="95">
        <v>68.98</v>
      </c>
      <c r="M31" s="95">
        <v>86.11</v>
      </c>
      <c r="N31" s="95">
        <v>73.07</v>
      </c>
      <c r="O31" s="97">
        <v>25755</v>
      </c>
      <c r="P31" s="96">
        <v>25352</v>
      </c>
      <c r="Q31" s="96">
        <v>23710</v>
      </c>
      <c r="R31" s="95">
        <v>92.05</v>
      </c>
    </row>
    <row r="32" spans="1:18" ht="15.75">
      <c r="A32" s="102"/>
      <c r="B32" s="102"/>
      <c r="C32" s="101"/>
      <c r="D32" s="104"/>
      <c r="E32" s="95"/>
      <c r="F32" s="95"/>
      <c r="G32" s="95"/>
      <c r="H32" s="98"/>
      <c r="I32" s="98"/>
      <c r="J32" s="98"/>
      <c r="K32" s="98"/>
      <c r="L32" s="95"/>
      <c r="M32" s="95"/>
      <c r="N32" s="95"/>
      <c r="O32" s="97"/>
      <c r="P32" s="96"/>
      <c r="Q32" s="96"/>
      <c r="R32" s="95"/>
    </row>
    <row r="33" spans="1:18" ht="15.75">
      <c r="A33" s="106" t="s">
        <v>134</v>
      </c>
      <c r="B33" s="101">
        <v>2009</v>
      </c>
      <c r="C33" s="101" t="s">
        <v>129</v>
      </c>
      <c r="D33" s="104">
        <v>543</v>
      </c>
      <c r="E33" s="95">
        <v>543</v>
      </c>
      <c r="F33" s="95">
        <v>541</v>
      </c>
      <c r="G33" s="95">
        <v>541</v>
      </c>
      <c r="H33" s="98">
        <v>18000</v>
      </c>
      <c r="I33" s="98">
        <v>18000</v>
      </c>
      <c r="J33" s="98">
        <v>15942</v>
      </c>
      <c r="K33" s="98">
        <v>18521</v>
      </c>
      <c r="L33" s="95">
        <v>99.63</v>
      </c>
      <c r="M33" s="95">
        <v>97.19</v>
      </c>
      <c r="N33" s="95">
        <v>88.57</v>
      </c>
      <c r="O33" s="97">
        <v>14381.3</v>
      </c>
      <c r="P33" s="96">
        <v>14381.3</v>
      </c>
      <c r="Q33" s="96">
        <v>14272.9</v>
      </c>
      <c r="R33" s="95">
        <v>99.25</v>
      </c>
    </row>
    <row r="34" spans="1:18" ht="15.75">
      <c r="A34" s="102"/>
      <c r="B34" s="101">
        <v>2010</v>
      </c>
      <c r="C34" s="101" t="s">
        <v>128</v>
      </c>
      <c r="D34" s="104">
        <v>543</v>
      </c>
      <c r="E34" s="95">
        <v>543</v>
      </c>
      <c r="F34" s="95">
        <v>541</v>
      </c>
      <c r="G34" s="95">
        <v>541</v>
      </c>
      <c r="H34" s="98">
        <v>18000</v>
      </c>
      <c r="I34" s="98">
        <v>18000</v>
      </c>
      <c r="J34" s="98">
        <v>16445</v>
      </c>
      <c r="K34" s="98">
        <v>18606</v>
      </c>
      <c r="L34" s="95">
        <v>99.63</v>
      </c>
      <c r="M34" s="95">
        <v>96.74</v>
      </c>
      <c r="N34" s="95">
        <v>91.36</v>
      </c>
      <c r="O34" s="97">
        <v>14381.3</v>
      </c>
      <c r="P34" s="96">
        <v>14381.3</v>
      </c>
      <c r="Q34" s="96">
        <v>14272.9</v>
      </c>
      <c r="R34" s="95">
        <v>99.25</v>
      </c>
    </row>
    <row r="35" spans="1:18" ht="15.75">
      <c r="A35" s="105"/>
      <c r="B35" s="101">
        <v>2011</v>
      </c>
      <c r="C35" s="101" t="s">
        <v>127</v>
      </c>
      <c r="D35" s="104">
        <v>549.8</v>
      </c>
      <c r="E35" s="95">
        <v>549.8</v>
      </c>
      <c r="F35" s="95">
        <v>541.8</v>
      </c>
      <c r="G35" s="95">
        <v>541.8</v>
      </c>
      <c r="H35" s="98">
        <v>18048</v>
      </c>
      <c r="I35" s="98">
        <v>18048</v>
      </c>
      <c r="J35" s="98">
        <v>16844</v>
      </c>
      <c r="K35" s="98">
        <v>18685</v>
      </c>
      <c r="L35" s="95">
        <v>98.54</v>
      </c>
      <c r="M35" s="95">
        <v>96.59</v>
      </c>
      <c r="N35" s="95">
        <v>93.33</v>
      </c>
      <c r="O35" s="97">
        <v>14381.3</v>
      </c>
      <c r="P35" s="96">
        <v>14324.4</v>
      </c>
      <c r="Q35" s="96">
        <v>14291</v>
      </c>
      <c r="R35" s="95">
        <v>99.37</v>
      </c>
    </row>
    <row r="36" spans="1:18" ht="15.75">
      <c r="A36" s="106"/>
      <c r="B36" s="101">
        <v>2012</v>
      </c>
      <c r="C36" s="101" t="s">
        <v>126</v>
      </c>
      <c r="D36" s="104">
        <v>549.8</v>
      </c>
      <c r="E36" s="95">
        <v>549.8</v>
      </c>
      <c r="F36" s="95">
        <v>541.8</v>
      </c>
      <c r="G36" s="95">
        <v>541.8</v>
      </c>
      <c r="H36" s="98">
        <v>18048</v>
      </c>
      <c r="I36" s="98">
        <v>18048</v>
      </c>
      <c r="J36" s="98">
        <v>17282</v>
      </c>
      <c r="K36" s="98">
        <v>18740</v>
      </c>
      <c r="L36" s="95">
        <v>98.54</v>
      </c>
      <c r="M36" s="95">
        <v>96.31</v>
      </c>
      <c r="N36" s="95">
        <v>95.76</v>
      </c>
      <c r="O36" s="97">
        <v>14381.3</v>
      </c>
      <c r="P36" s="96">
        <v>14324.4</v>
      </c>
      <c r="Q36" s="96">
        <v>14291</v>
      </c>
      <c r="R36" s="95">
        <v>99.37</v>
      </c>
    </row>
    <row r="37" spans="1:18" ht="15.75">
      <c r="A37" s="102"/>
      <c r="B37" s="101">
        <v>2013</v>
      </c>
      <c r="C37" s="101" t="s">
        <v>125</v>
      </c>
      <c r="D37" s="104">
        <v>549.8</v>
      </c>
      <c r="E37" s="95">
        <v>549.8</v>
      </c>
      <c r="F37" s="95">
        <v>541.8</v>
      </c>
      <c r="G37" s="95">
        <v>541.8</v>
      </c>
      <c r="H37" s="98">
        <v>18196</v>
      </c>
      <c r="I37" s="98">
        <v>18196</v>
      </c>
      <c r="J37" s="98">
        <v>16977</v>
      </c>
      <c r="K37" s="98">
        <v>18809</v>
      </c>
      <c r="L37" s="95">
        <v>98.54</v>
      </c>
      <c r="M37" s="95">
        <v>96.74</v>
      </c>
      <c r="N37" s="95">
        <v>93.3</v>
      </c>
      <c r="O37" s="97">
        <v>14381</v>
      </c>
      <c r="P37" s="96">
        <v>14324.4</v>
      </c>
      <c r="Q37" s="96">
        <v>14291</v>
      </c>
      <c r="R37" s="95">
        <v>99.37</v>
      </c>
    </row>
    <row r="38" spans="1:18" ht="15.75">
      <c r="A38" s="102"/>
      <c r="B38" s="101">
        <v>2014</v>
      </c>
      <c r="C38" s="101" t="s">
        <v>124</v>
      </c>
      <c r="D38" s="104">
        <v>549.8</v>
      </c>
      <c r="E38" s="95">
        <v>549.8</v>
      </c>
      <c r="F38" s="95">
        <v>541.8</v>
      </c>
      <c r="G38" s="95">
        <v>541.8</v>
      </c>
      <c r="H38" s="98">
        <v>18561</v>
      </c>
      <c r="I38" s="98">
        <v>18561</v>
      </c>
      <c r="J38" s="98">
        <v>15993</v>
      </c>
      <c r="K38" s="98">
        <v>18720</v>
      </c>
      <c r="L38" s="95">
        <v>98.54</v>
      </c>
      <c r="M38" s="95">
        <v>99.15</v>
      </c>
      <c r="N38" s="95">
        <v>86.16</v>
      </c>
      <c r="O38" s="97">
        <v>14381</v>
      </c>
      <c r="P38" s="96">
        <v>14324</v>
      </c>
      <c r="Q38" s="96">
        <v>14291</v>
      </c>
      <c r="R38" s="95">
        <v>99.37</v>
      </c>
    </row>
    <row r="39" spans="1:18" ht="15.75">
      <c r="A39" s="102"/>
      <c r="B39" s="101">
        <v>2015</v>
      </c>
      <c r="C39" s="101" t="s">
        <v>123</v>
      </c>
      <c r="D39" s="104">
        <v>549.8</v>
      </c>
      <c r="E39" s="95">
        <v>549.8</v>
      </c>
      <c r="F39" s="95">
        <v>541.8</v>
      </c>
      <c r="G39" s="95">
        <v>541.8</v>
      </c>
      <c r="H39" s="98">
        <v>18459</v>
      </c>
      <c r="I39" s="98">
        <v>18459</v>
      </c>
      <c r="J39" s="98">
        <v>16023</v>
      </c>
      <c r="K39" s="98">
        <v>18619</v>
      </c>
      <c r="L39" s="95">
        <v>98.54</v>
      </c>
      <c r="M39" s="95">
        <v>99.14</v>
      </c>
      <c r="N39" s="95">
        <v>86.8</v>
      </c>
      <c r="O39" s="97">
        <v>14381.3</v>
      </c>
      <c r="P39" s="96">
        <v>14324.4</v>
      </c>
      <c r="Q39" s="96">
        <v>14291</v>
      </c>
      <c r="R39" s="95">
        <v>99.37</v>
      </c>
    </row>
    <row r="40" spans="1:18" ht="15.75">
      <c r="A40" s="102"/>
      <c r="B40" s="101">
        <v>2016</v>
      </c>
      <c r="C40" s="101" t="s">
        <v>122</v>
      </c>
      <c r="D40" s="104">
        <v>549.8</v>
      </c>
      <c r="E40" s="95">
        <v>549.8</v>
      </c>
      <c r="F40" s="95">
        <v>541.8</v>
      </c>
      <c r="G40" s="95">
        <v>541.8</v>
      </c>
      <c r="H40" s="98">
        <v>18410</v>
      </c>
      <c r="I40" s="98">
        <v>18410</v>
      </c>
      <c r="J40" s="98">
        <v>16033</v>
      </c>
      <c r="K40" s="98">
        <v>18568</v>
      </c>
      <c r="L40" s="95">
        <v>98.54</v>
      </c>
      <c r="M40" s="95">
        <v>99.14</v>
      </c>
      <c r="N40" s="95">
        <v>87.1</v>
      </c>
      <c r="O40" s="97">
        <v>14381.3</v>
      </c>
      <c r="P40" s="96">
        <v>14324</v>
      </c>
      <c r="Q40" s="96">
        <v>14291</v>
      </c>
      <c r="R40" s="95">
        <v>99.4</v>
      </c>
    </row>
    <row r="41" spans="1:18" ht="15.75">
      <c r="A41" s="102"/>
      <c r="B41" s="101">
        <v>2017</v>
      </c>
      <c r="C41" s="101" t="s">
        <v>325</v>
      </c>
      <c r="D41" s="104">
        <v>549.8</v>
      </c>
      <c r="E41" s="95">
        <v>549.8</v>
      </c>
      <c r="F41" s="95">
        <v>541.8</v>
      </c>
      <c r="G41" s="95">
        <v>541.8</v>
      </c>
      <c r="H41" s="98">
        <v>18468</v>
      </c>
      <c r="I41" s="98">
        <v>18468</v>
      </c>
      <c r="J41" s="98">
        <v>16257</v>
      </c>
      <c r="K41" s="98">
        <v>18672</v>
      </c>
      <c r="L41" s="95">
        <v>98.5</v>
      </c>
      <c r="M41" s="95">
        <v>98.9</v>
      </c>
      <c r="N41" s="95">
        <v>88</v>
      </c>
      <c r="O41" s="97">
        <v>14324</v>
      </c>
      <c r="P41" s="96">
        <v>14324</v>
      </c>
      <c r="Q41" s="96">
        <v>14291</v>
      </c>
      <c r="R41" s="95">
        <v>99.8</v>
      </c>
    </row>
    <row r="42" spans="1:18" ht="15.75">
      <c r="A42" s="102"/>
      <c r="B42" s="101">
        <v>2018</v>
      </c>
      <c r="C42" s="101" t="s">
        <v>343</v>
      </c>
      <c r="D42" s="104">
        <v>549.8</v>
      </c>
      <c r="E42" s="95">
        <v>549.8</v>
      </c>
      <c r="F42" s="95">
        <v>541.8</v>
      </c>
      <c r="G42" s="95">
        <v>541.8</v>
      </c>
      <c r="H42" s="98">
        <v>18448</v>
      </c>
      <c r="I42" s="98">
        <v>18448</v>
      </c>
      <c r="J42" s="98">
        <v>16318</v>
      </c>
      <c r="K42" s="98">
        <v>18601</v>
      </c>
      <c r="L42" s="95">
        <v>98.54</v>
      </c>
      <c r="M42" s="95">
        <v>99.17</v>
      </c>
      <c r="N42" s="95">
        <v>88.45</v>
      </c>
      <c r="O42" s="97">
        <v>14324</v>
      </c>
      <c r="P42" s="96">
        <v>14324</v>
      </c>
      <c r="Q42" s="96">
        <v>14291</v>
      </c>
      <c r="R42" s="95">
        <v>99.76</v>
      </c>
    </row>
    <row r="43" spans="1:18" ht="15.75">
      <c r="A43" s="102"/>
      <c r="B43" s="101">
        <v>2019</v>
      </c>
      <c r="C43" s="216" t="s">
        <v>357</v>
      </c>
      <c r="D43" s="104">
        <v>549.8</v>
      </c>
      <c r="E43" s="95">
        <v>549.8</v>
      </c>
      <c r="F43" s="95">
        <v>541.8</v>
      </c>
      <c r="G43" s="95">
        <v>541.8</v>
      </c>
      <c r="H43" s="98">
        <v>18398</v>
      </c>
      <c r="I43" s="98">
        <v>18398</v>
      </c>
      <c r="J43" s="98">
        <v>16409</v>
      </c>
      <c r="K43" s="98">
        <v>18556</v>
      </c>
      <c r="L43" s="95">
        <v>98.54</v>
      </c>
      <c r="M43" s="95">
        <v>99.14</v>
      </c>
      <c r="N43" s="95">
        <v>89.18</v>
      </c>
      <c r="O43" s="97">
        <v>14324</v>
      </c>
      <c r="P43" s="96">
        <v>14324</v>
      </c>
      <c r="Q43" s="96">
        <v>14291</v>
      </c>
      <c r="R43" s="95">
        <v>99.76</v>
      </c>
    </row>
    <row r="44" spans="1:18" ht="15.75">
      <c r="A44" s="102"/>
      <c r="B44" s="101"/>
      <c r="C44" s="101"/>
      <c r="D44" s="104"/>
      <c r="E44" s="95"/>
      <c r="F44" s="95"/>
      <c r="G44" s="95"/>
      <c r="H44" s="98"/>
      <c r="I44" s="98"/>
      <c r="J44" s="98"/>
      <c r="K44" s="98"/>
      <c r="L44" s="95"/>
      <c r="M44" s="95"/>
      <c r="N44" s="95"/>
      <c r="O44" s="97"/>
      <c r="P44" s="96"/>
      <c r="Q44" s="96"/>
      <c r="R44" s="95"/>
    </row>
    <row r="45" spans="1:18" ht="15.75">
      <c r="A45" s="106" t="s">
        <v>133</v>
      </c>
      <c r="B45" s="101">
        <v>2009</v>
      </c>
      <c r="C45" s="101" t="s">
        <v>129</v>
      </c>
      <c r="D45" s="104">
        <v>480</v>
      </c>
      <c r="E45" s="95">
        <v>403.9</v>
      </c>
      <c r="F45" s="95">
        <v>402.7</v>
      </c>
      <c r="G45" s="95">
        <v>402.7</v>
      </c>
      <c r="H45" s="98">
        <v>9020</v>
      </c>
      <c r="I45" s="98">
        <v>9020</v>
      </c>
      <c r="J45" s="98">
        <v>7789</v>
      </c>
      <c r="K45" s="98">
        <v>9288</v>
      </c>
      <c r="L45" s="95">
        <v>83.9</v>
      </c>
      <c r="M45" s="95">
        <v>97.11</v>
      </c>
      <c r="N45" s="95">
        <v>86.35</v>
      </c>
      <c r="O45" s="97">
        <v>15825</v>
      </c>
      <c r="P45" s="96">
        <v>11051.8</v>
      </c>
      <c r="Q45" s="96">
        <v>9021.7</v>
      </c>
      <c r="R45" s="95">
        <v>57.01</v>
      </c>
    </row>
    <row r="46" spans="1:18" ht="15.75">
      <c r="A46" s="102"/>
      <c r="B46" s="101">
        <v>2010</v>
      </c>
      <c r="C46" s="101" t="s">
        <v>132</v>
      </c>
      <c r="D46" s="104">
        <v>480</v>
      </c>
      <c r="E46" s="95">
        <v>453.9</v>
      </c>
      <c r="F46" s="95">
        <v>402</v>
      </c>
      <c r="G46" s="95">
        <v>402</v>
      </c>
      <c r="H46" s="98">
        <v>9020</v>
      </c>
      <c r="I46" s="98">
        <v>9020</v>
      </c>
      <c r="J46" s="98">
        <v>8034</v>
      </c>
      <c r="K46" s="98">
        <v>9347</v>
      </c>
      <c r="L46" s="95">
        <v>83.75</v>
      </c>
      <c r="M46" s="95">
        <v>96.5</v>
      </c>
      <c r="N46" s="95">
        <v>89.07</v>
      </c>
      <c r="O46" s="97">
        <v>15825</v>
      </c>
      <c r="P46" s="96">
        <v>11051.8</v>
      </c>
      <c r="Q46" s="96">
        <v>9021.7</v>
      </c>
      <c r="R46" s="95">
        <v>57.01</v>
      </c>
    </row>
    <row r="47" spans="1:18" ht="15.75">
      <c r="A47" s="105"/>
      <c r="B47" s="101">
        <v>2011</v>
      </c>
      <c r="C47" s="101" t="s">
        <v>127</v>
      </c>
      <c r="D47" s="104">
        <v>459.9</v>
      </c>
      <c r="E47" s="95">
        <v>409.9</v>
      </c>
      <c r="F47" s="95">
        <v>402</v>
      </c>
      <c r="G47" s="95">
        <v>402</v>
      </c>
      <c r="H47" s="98">
        <v>9020</v>
      </c>
      <c r="I47" s="98">
        <v>9020</v>
      </c>
      <c r="J47" s="98">
        <v>8242</v>
      </c>
      <c r="K47" s="98">
        <v>9345</v>
      </c>
      <c r="L47" s="95">
        <v>87.41</v>
      </c>
      <c r="M47" s="95">
        <v>96.52</v>
      </c>
      <c r="N47" s="95">
        <v>91.37</v>
      </c>
      <c r="O47" s="97">
        <v>15825</v>
      </c>
      <c r="P47" s="96">
        <v>10747.9</v>
      </c>
      <c r="Q47" s="96">
        <v>9045</v>
      </c>
      <c r="R47" s="95">
        <v>57.16</v>
      </c>
    </row>
    <row r="48" spans="1:18" ht="15.75">
      <c r="A48" s="106"/>
      <c r="B48" s="101">
        <v>2012</v>
      </c>
      <c r="C48" s="101" t="s">
        <v>126</v>
      </c>
      <c r="D48" s="104">
        <v>459.9</v>
      </c>
      <c r="E48" s="95">
        <v>409.9</v>
      </c>
      <c r="F48" s="95">
        <v>402</v>
      </c>
      <c r="G48" s="95">
        <v>402</v>
      </c>
      <c r="H48" s="98">
        <v>9020</v>
      </c>
      <c r="I48" s="98">
        <v>9020</v>
      </c>
      <c r="J48" s="98">
        <v>8432</v>
      </c>
      <c r="K48" s="98">
        <v>9325</v>
      </c>
      <c r="L48" s="95">
        <v>87.41</v>
      </c>
      <c r="M48" s="95">
        <v>96.73</v>
      </c>
      <c r="N48" s="95">
        <v>93.48</v>
      </c>
      <c r="O48" s="97">
        <v>15825</v>
      </c>
      <c r="P48" s="96">
        <v>10747.9</v>
      </c>
      <c r="Q48" s="96">
        <v>9045</v>
      </c>
      <c r="R48" s="95">
        <v>57.16</v>
      </c>
    </row>
    <row r="49" spans="1:18" ht="15.75">
      <c r="A49" s="102"/>
      <c r="B49" s="101">
        <v>2013</v>
      </c>
      <c r="C49" s="101" t="s">
        <v>125</v>
      </c>
      <c r="D49" s="104">
        <v>459.9</v>
      </c>
      <c r="E49" s="95">
        <v>409.9</v>
      </c>
      <c r="F49" s="95">
        <v>402</v>
      </c>
      <c r="G49" s="95">
        <v>402</v>
      </c>
      <c r="H49" s="98">
        <v>9133</v>
      </c>
      <c r="I49" s="98">
        <v>9133</v>
      </c>
      <c r="J49" s="98">
        <v>8583</v>
      </c>
      <c r="K49" s="98">
        <v>9458</v>
      </c>
      <c r="L49" s="95">
        <v>87.41</v>
      </c>
      <c r="M49" s="95">
        <v>96.56</v>
      </c>
      <c r="N49" s="95">
        <v>93.98</v>
      </c>
      <c r="O49" s="97">
        <v>15825</v>
      </c>
      <c r="P49" s="96">
        <v>10747.9</v>
      </c>
      <c r="Q49" s="96">
        <v>9045</v>
      </c>
      <c r="R49" s="95">
        <v>57.16</v>
      </c>
    </row>
    <row r="50" spans="1:18" ht="15.75">
      <c r="A50" s="102"/>
      <c r="B50" s="101">
        <v>2014</v>
      </c>
      <c r="C50" s="101" t="s">
        <v>124</v>
      </c>
      <c r="D50" s="104">
        <v>459.9</v>
      </c>
      <c r="E50" s="95">
        <v>409.9</v>
      </c>
      <c r="F50" s="95">
        <v>402</v>
      </c>
      <c r="G50" s="95">
        <v>402</v>
      </c>
      <c r="H50" s="98">
        <v>9332</v>
      </c>
      <c r="I50" s="98">
        <v>9332</v>
      </c>
      <c r="J50" s="98">
        <v>7512</v>
      </c>
      <c r="K50" s="98">
        <v>9360</v>
      </c>
      <c r="L50" s="95">
        <v>87.41</v>
      </c>
      <c r="M50" s="95">
        <v>99.7</v>
      </c>
      <c r="N50" s="95">
        <v>80.5</v>
      </c>
      <c r="O50" s="97">
        <v>15825</v>
      </c>
      <c r="P50" s="96">
        <v>10748</v>
      </c>
      <c r="Q50" s="96">
        <v>9045</v>
      </c>
      <c r="R50" s="95">
        <v>57.16</v>
      </c>
    </row>
    <row r="51" spans="1:18" ht="15.75">
      <c r="A51" s="102"/>
      <c r="B51" s="101">
        <v>2015</v>
      </c>
      <c r="C51" s="101" t="s">
        <v>123</v>
      </c>
      <c r="D51" s="104">
        <v>459.9</v>
      </c>
      <c r="E51" s="95">
        <v>409.9</v>
      </c>
      <c r="F51" s="95">
        <v>402</v>
      </c>
      <c r="G51" s="95">
        <v>402</v>
      </c>
      <c r="H51" s="98">
        <v>9266</v>
      </c>
      <c r="I51" s="98">
        <v>9266</v>
      </c>
      <c r="J51" s="98">
        <v>7551</v>
      </c>
      <c r="K51" s="98">
        <v>9299</v>
      </c>
      <c r="L51" s="95">
        <v>87.41</v>
      </c>
      <c r="M51" s="95">
        <v>99.6</v>
      </c>
      <c r="N51" s="95">
        <v>81.49</v>
      </c>
      <c r="O51" s="97">
        <v>15825</v>
      </c>
      <c r="P51" s="96">
        <v>10747.9</v>
      </c>
      <c r="Q51" s="96">
        <v>9045</v>
      </c>
      <c r="R51" s="95">
        <v>57.16</v>
      </c>
    </row>
    <row r="52" spans="1:18" ht="15.75">
      <c r="A52" s="102"/>
      <c r="B52" s="101">
        <v>2016</v>
      </c>
      <c r="C52" s="101" t="s">
        <v>122</v>
      </c>
      <c r="D52" s="104">
        <v>459.9</v>
      </c>
      <c r="E52" s="95">
        <v>409.9</v>
      </c>
      <c r="F52" s="95">
        <v>402</v>
      </c>
      <c r="G52" s="95">
        <v>402</v>
      </c>
      <c r="H52" s="98">
        <v>9203</v>
      </c>
      <c r="I52" s="98">
        <v>9203</v>
      </c>
      <c r="J52" s="98">
        <v>7575</v>
      </c>
      <c r="K52" s="98">
        <v>9236</v>
      </c>
      <c r="L52" s="95">
        <v>87.41</v>
      </c>
      <c r="M52" s="95">
        <v>99.64</v>
      </c>
      <c r="N52" s="95">
        <v>82.3</v>
      </c>
      <c r="O52" s="97">
        <v>15825</v>
      </c>
      <c r="P52" s="96">
        <v>10747.9</v>
      </c>
      <c r="Q52" s="96">
        <v>9045</v>
      </c>
      <c r="R52" s="95">
        <v>57.16</v>
      </c>
    </row>
    <row r="53" spans="1:18" ht="15.75">
      <c r="A53" s="102"/>
      <c r="B53" s="101">
        <v>2017</v>
      </c>
      <c r="C53" s="101" t="s">
        <v>325</v>
      </c>
      <c r="D53" s="104">
        <v>459.9</v>
      </c>
      <c r="E53" s="95">
        <v>409.9</v>
      </c>
      <c r="F53" s="95">
        <v>402</v>
      </c>
      <c r="G53" s="95">
        <v>402</v>
      </c>
      <c r="H53" s="98">
        <v>9087</v>
      </c>
      <c r="I53" s="98">
        <v>9087</v>
      </c>
      <c r="J53" s="98">
        <v>7608</v>
      </c>
      <c r="K53" s="98">
        <v>9165</v>
      </c>
      <c r="L53" s="95">
        <v>87.4</v>
      </c>
      <c r="M53" s="95">
        <v>99.1</v>
      </c>
      <c r="N53" s="95">
        <v>83.7</v>
      </c>
      <c r="O53" s="97">
        <v>9245</v>
      </c>
      <c r="P53" s="96">
        <v>9145</v>
      </c>
      <c r="Q53" s="96">
        <v>9047</v>
      </c>
      <c r="R53" s="95">
        <v>97.9</v>
      </c>
    </row>
    <row r="54" spans="1:18" ht="15.75">
      <c r="A54" s="102"/>
      <c r="B54" s="101">
        <v>2018</v>
      </c>
      <c r="C54" s="101" t="s">
        <v>343</v>
      </c>
      <c r="D54" s="104">
        <v>459.9</v>
      </c>
      <c r="E54" s="95">
        <v>409.9</v>
      </c>
      <c r="F54" s="95">
        <v>401.7</v>
      </c>
      <c r="G54" s="95">
        <v>401.7</v>
      </c>
      <c r="H54" s="98">
        <v>9041</v>
      </c>
      <c r="I54" s="98">
        <v>9041</v>
      </c>
      <c r="J54" s="98">
        <v>7581</v>
      </c>
      <c r="K54" s="98">
        <v>9091</v>
      </c>
      <c r="L54" s="95">
        <v>87.34</v>
      </c>
      <c r="M54" s="95">
        <v>99.45</v>
      </c>
      <c r="N54" s="95">
        <v>83.85</v>
      </c>
      <c r="O54" s="97">
        <v>9245</v>
      </c>
      <c r="P54" s="96">
        <v>9145</v>
      </c>
      <c r="Q54" s="96">
        <v>9047</v>
      </c>
      <c r="R54" s="95">
        <v>97.85</v>
      </c>
    </row>
    <row r="55" spans="1:18" ht="15.75">
      <c r="A55" s="102"/>
      <c r="B55" s="101">
        <v>2019</v>
      </c>
      <c r="C55" s="216" t="s">
        <v>357</v>
      </c>
      <c r="D55" s="104">
        <v>459.9</v>
      </c>
      <c r="E55" s="95">
        <v>459.9</v>
      </c>
      <c r="F55" s="95">
        <v>401.7</v>
      </c>
      <c r="G55" s="95">
        <v>401.7</v>
      </c>
      <c r="H55" s="98">
        <v>8998</v>
      </c>
      <c r="I55" s="98">
        <v>8998</v>
      </c>
      <c r="J55" s="98">
        <v>7552</v>
      </c>
      <c r="K55" s="98">
        <v>9040</v>
      </c>
      <c r="L55" s="95">
        <v>87.34</v>
      </c>
      <c r="M55" s="95">
        <v>99.53</v>
      </c>
      <c r="N55" s="95">
        <v>83.92</v>
      </c>
      <c r="O55" s="97">
        <v>9245</v>
      </c>
      <c r="P55" s="96">
        <v>9145</v>
      </c>
      <c r="Q55" s="96">
        <v>9047</v>
      </c>
      <c r="R55" s="95">
        <v>97.85</v>
      </c>
    </row>
    <row r="56" spans="1:18" ht="15.75">
      <c r="A56" s="102"/>
      <c r="B56" s="101"/>
      <c r="C56" s="101"/>
      <c r="D56" s="104"/>
      <c r="E56" s="95"/>
      <c r="F56" s="95"/>
      <c r="G56" s="95"/>
      <c r="H56" s="98"/>
      <c r="I56" s="98"/>
      <c r="J56" s="98"/>
      <c r="K56" s="98"/>
      <c r="L56" s="95"/>
      <c r="M56" s="95"/>
      <c r="N56" s="95"/>
      <c r="O56" s="97"/>
      <c r="P56" s="96"/>
      <c r="Q56" s="96"/>
      <c r="R56" s="95"/>
    </row>
    <row r="57" spans="1:18" ht="15.75">
      <c r="A57" s="106" t="s">
        <v>131</v>
      </c>
      <c r="B57" s="101">
        <v>2009</v>
      </c>
      <c r="C57" s="101" t="s">
        <v>129</v>
      </c>
      <c r="D57" s="104">
        <v>130</v>
      </c>
      <c r="E57" s="95">
        <v>130</v>
      </c>
      <c r="F57" s="95">
        <v>130</v>
      </c>
      <c r="G57" s="95">
        <v>130</v>
      </c>
      <c r="H57" s="98">
        <v>5311</v>
      </c>
      <c r="I57" s="98">
        <v>5311</v>
      </c>
      <c r="J57" s="98">
        <v>3633</v>
      </c>
      <c r="K57" s="98">
        <v>9111</v>
      </c>
      <c r="L57" s="95">
        <v>100</v>
      </c>
      <c r="M57" s="95">
        <v>58.29</v>
      </c>
      <c r="N57" s="95">
        <v>68.41</v>
      </c>
      <c r="O57" s="97">
        <v>8774.2</v>
      </c>
      <c r="P57" s="96">
        <v>8774.2</v>
      </c>
      <c r="Q57" s="96">
        <v>8775.3</v>
      </c>
      <c r="R57" s="95">
        <v>100.01</v>
      </c>
    </row>
    <row r="58" spans="1:18" ht="15.75">
      <c r="A58" s="102"/>
      <c r="B58" s="101">
        <v>2010</v>
      </c>
      <c r="C58" s="101" t="s">
        <v>128</v>
      </c>
      <c r="D58" s="104">
        <v>130</v>
      </c>
      <c r="E58" s="95">
        <v>130</v>
      </c>
      <c r="F58" s="95">
        <v>130</v>
      </c>
      <c r="G58" s="95">
        <v>130</v>
      </c>
      <c r="H58" s="98">
        <v>5270</v>
      </c>
      <c r="I58" s="98">
        <v>5270</v>
      </c>
      <c r="J58" s="98">
        <v>3745</v>
      </c>
      <c r="K58" s="98">
        <v>9018</v>
      </c>
      <c r="L58" s="95">
        <v>100</v>
      </c>
      <c r="M58" s="95">
        <v>58.44</v>
      </c>
      <c r="N58" s="95">
        <v>71.06</v>
      </c>
      <c r="O58" s="97">
        <v>8774.2</v>
      </c>
      <c r="P58" s="96">
        <v>8774.2</v>
      </c>
      <c r="Q58" s="96">
        <v>8775.3</v>
      </c>
      <c r="R58" s="95">
        <v>100.01</v>
      </c>
    </row>
    <row r="59" spans="1:18" ht="15.75">
      <c r="A59" s="105"/>
      <c r="B59" s="101">
        <v>2011</v>
      </c>
      <c r="C59" s="101" t="s">
        <v>127</v>
      </c>
      <c r="D59" s="104">
        <v>130</v>
      </c>
      <c r="E59" s="95">
        <v>130</v>
      </c>
      <c r="F59" s="95">
        <v>130</v>
      </c>
      <c r="G59" s="95">
        <v>130</v>
      </c>
      <c r="H59" s="98">
        <v>5270</v>
      </c>
      <c r="I59" s="98">
        <v>5270</v>
      </c>
      <c r="J59" s="98">
        <v>3896</v>
      </c>
      <c r="K59" s="98">
        <v>8913</v>
      </c>
      <c r="L59" s="95">
        <v>100</v>
      </c>
      <c r="M59" s="95">
        <v>59.13</v>
      </c>
      <c r="N59" s="95">
        <v>73.93</v>
      </c>
      <c r="O59" s="97">
        <v>8774.2</v>
      </c>
      <c r="P59" s="96">
        <v>8774.2</v>
      </c>
      <c r="Q59" s="96">
        <v>8775.3</v>
      </c>
      <c r="R59" s="95">
        <v>100.01</v>
      </c>
    </row>
    <row r="60" spans="1:18" ht="15.75">
      <c r="A60" s="106"/>
      <c r="B60" s="101">
        <v>2012</v>
      </c>
      <c r="C60" s="101" t="s">
        <v>126</v>
      </c>
      <c r="D60" s="104">
        <v>130</v>
      </c>
      <c r="E60" s="95">
        <v>130</v>
      </c>
      <c r="F60" s="95">
        <v>130</v>
      </c>
      <c r="G60" s="95">
        <v>130</v>
      </c>
      <c r="H60" s="98">
        <v>5270</v>
      </c>
      <c r="I60" s="98">
        <v>5270</v>
      </c>
      <c r="J60" s="98">
        <v>3956</v>
      </c>
      <c r="K60" s="98">
        <v>8843</v>
      </c>
      <c r="L60" s="95">
        <v>100</v>
      </c>
      <c r="M60" s="95">
        <v>59.6</v>
      </c>
      <c r="N60" s="95">
        <v>75.07</v>
      </c>
      <c r="O60" s="97">
        <v>8774.2</v>
      </c>
      <c r="P60" s="96">
        <v>8774.2</v>
      </c>
      <c r="Q60" s="96">
        <v>8775.3</v>
      </c>
      <c r="R60" s="95">
        <v>100.01</v>
      </c>
    </row>
    <row r="61" spans="1:18" ht="15.75">
      <c r="A61" s="102"/>
      <c r="B61" s="101">
        <v>2013</v>
      </c>
      <c r="C61" s="101" t="s">
        <v>125</v>
      </c>
      <c r="D61" s="104">
        <v>130</v>
      </c>
      <c r="E61" s="95">
        <v>130</v>
      </c>
      <c r="F61" s="95">
        <v>130</v>
      </c>
      <c r="G61" s="95">
        <v>130</v>
      </c>
      <c r="H61" s="98">
        <v>5189</v>
      </c>
      <c r="I61" s="98">
        <v>5189</v>
      </c>
      <c r="J61" s="98">
        <v>3866</v>
      </c>
      <c r="K61" s="98">
        <v>8932</v>
      </c>
      <c r="L61" s="95">
        <v>100</v>
      </c>
      <c r="M61" s="95">
        <v>58.09</v>
      </c>
      <c r="N61" s="95">
        <v>74.5</v>
      </c>
      <c r="O61" s="97">
        <v>8774</v>
      </c>
      <c r="P61" s="96">
        <v>8774.2</v>
      </c>
      <c r="Q61" s="96">
        <v>8775</v>
      </c>
      <c r="R61" s="95">
        <v>100.01</v>
      </c>
    </row>
    <row r="62" spans="1:18" ht="15.75">
      <c r="A62" s="102"/>
      <c r="B62" s="101">
        <v>2014</v>
      </c>
      <c r="C62" s="101" t="s">
        <v>124</v>
      </c>
      <c r="D62" s="104">
        <v>130</v>
      </c>
      <c r="E62" s="95">
        <v>130</v>
      </c>
      <c r="F62" s="95">
        <v>130</v>
      </c>
      <c r="G62" s="95">
        <v>130</v>
      </c>
      <c r="H62" s="98">
        <v>4771</v>
      </c>
      <c r="I62" s="98">
        <v>4771</v>
      </c>
      <c r="J62" s="98">
        <v>3766</v>
      </c>
      <c r="K62" s="98">
        <v>8738</v>
      </c>
      <c r="L62" s="95">
        <v>100</v>
      </c>
      <c r="M62" s="95">
        <v>54.6</v>
      </c>
      <c r="N62" s="95">
        <v>78.94</v>
      </c>
      <c r="O62" s="97">
        <v>8774</v>
      </c>
      <c r="P62" s="96">
        <v>8774</v>
      </c>
      <c r="Q62" s="96">
        <v>8775</v>
      </c>
      <c r="R62" s="95">
        <v>100.01</v>
      </c>
    </row>
    <row r="63" spans="1:18" ht="15.75">
      <c r="A63" s="102"/>
      <c r="B63" s="101">
        <v>2015</v>
      </c>
      <c r="C63" s="101" t="s">
        <v>123</v>
      </c>
      <c r="D63" s="104">
        <v>130</v>
      </c>
      <c r="E63" s="95">
        <v>130</v>
      </c>
      <c r="F63" s="95">
        <v>130</v>
      </c>
      <c r="G63" s="95">
        <v>130</v>
      </c>
      <c r="H63" s="98">
        <v>4748</v>
      </c>
      <c r="I63" s="98">
        <v>4748</v>
      </c>
      <c r="J63" s="98">
        <v>3843</v>
      </c>
      <c r="K63" s="98">
        <v>8596</v>
      </c>
      <c r="L63" s="95">
        <v>100</v>
      </c>
      <c r="M63" s="95">
        <v>55.23</v>
      </c>
      <c r="N63" s="95">
        <v>80.94</v>
      </c>
      <c r="O63" s="97">
        <v>8774</v>
      </c>
      <c r="P63" s="96">
        <v>8774</v>
      </c>
      <c r="Q63" s="96">
        <v>8775</v>
      </c>
      <c r="R63" s="95">
        <v>100.01</v>
      </c>
    </row>
    <row r="64" spans="1:18" ht="15.75">
      <c r="A64" s="102"/>
      <c r="B64" s="101">
        <v>2016</v>
      </c>
      <c r="C64" s="101" t="s">
        <v>122</v>
      </c>
      <c r="D64" s="104">
        <v>130</v>
      </c>
      <c r="E64" s="95">
        <v>130</v>
      </c>
      <c r="F64" s="95">
        <v>130</v>
      </c>
      <c r="G64" s="95">
        <v>130</v>
      </c>
      <c r="H64" s="98">
        <v>4631</v>
      </c>
      <c r="I64" s="98">
        <v>4631</v>
      </c>
      <c r="J64" s="98">
        <v>3801</v>
      </c>
      <c r="K64" s="98">
        <v>8434</v>
      </c>
      <c r="L64" s="95">
        <v>100</v>
      </c>
      <c r="M64" s="95">
        <v>54.9</v>
      </c>
      <c r="N64" s="95">
        <v>82.1</v>
      </c>
      <c r="O64" s="97">
        <v>8774</v>
      </c>
      <c r="P64" s="96">
        <v>8774</v>
      </c>
      <c r="Q64" s="96">
        <v>8775</v>
      </c>
      <c r="R64" s="95">
        <v>100.01</v>
      </c>
    </row>
    <row r="65" spans="1:18" ht="15.75">
      <c r="A65" s="102"/>
      <c r="B65" s="101">
        <v>2017</v>
      </c>
      <c r="C65" s="101" t="s">
        <v>325</v>
      </c>
      <c r="D65" s="104">
        <v>130</v>
      </c>
      <c r="E65" s="95">
        <v>130</v>
      </c>
      <c r="F65" s="95">
        <v>130</v>
      </c>
      <c r="G65" s="95">
        <v>130</v>
      </c>
      <c r="H65" s="98">
        <v>4583</v>
      </c>
      <c r="I65" s="98">
        <v>4583</v>
      </c>
      <c r="J65" s="98">
        <v>3889</v>
      </c>
      <c r="K65" s="98">
        <v>8362</v>
      </c>
      <c r="L65" s="95">
        <v>100</v>
      </c>
      <c r="M65" s="95">
        <v>54.8</v>
      </c>
      <c r="N65" s="95">
        <v>84.9</v>
      </c>
      <c r="O65" s="97">
        <v>9105</v>
      </c>
      <c r="P65" s="96">
        <v>9105</v>
      </c>
      <c r="Q65" s="96">
        <v>8775</v>
      </c>
      <c r="R65" s="95">
        <v>96.4</v>
      </c>
    </row>
    <row r="66" spans="1:18" ht="15.75">
      <c r="A66" s="102"/>
      <c r="B66" s="101">
        <v>2018</v>
      </c>
      <c r="C66" s="101" t="s">
        <v>343</v>
      </c>
      <c r="D66" s="104">
        <v>130</v>
      </c>
      <c r="E66" s="95">
        <v>130</v>
      </c>
      <c r="F66" s="95">
        <v>130</v>
      </c>
      <c r="G66" s="95">
        <v>130</v>
      </c>
      <c r="H66" s="98">
        <v>4492</v>
      </c>
      <c r="I66" s="98">
        <v>4492</v>
      </c>
      <c r="J66" s="98">
        <v>3848</v>
      </c>
      <c r="K66" s="98">
        <v>8193</v>
      </c>
      <c r="L66" s="95">
        <v>100</v>
      </c>
      <c r="M66" s="95">
        <v>54.82</v>
      </c>
      <c r="N66" s="95">
        <v>85.66</v>
      </c>
      <c r="O66" s="97">
        <v>9105</v>
      </c>
      <c r="P66" s="96">
        <v>9105</v>
      </c>
      <c r="Q66" s="96">
        <v>8775</v>
      </c>
      <c r="R66" s="95">
        <v>96.37</v>
      </c>
    </row>
    <row r="67" spans="1:18" ht="15.75">
      <c r="A67" s="102"/>
      <c r="B67" s="101">
        <v>2019</v>
      </c>
      <c r="C67" s="216" t="s">
        <v>357</v>
      </c>
      <c r="D67" s="104">
        <v>130</v>
      </c>
      <c r="E67" s="95">
        <v>130</v>
      </c>
      <c r="F67" s="95">
        <v>130</v>
      </c>
      <c r="G67" s="95">
        <v>130</v>
      </c>
      <c r="H67" s="98">
        <v>4539</v>
      </c>
      <c r="I67" s="98">
        <v>4539</v>
      </c>
      <c r="J67" s="98">
        <v>3903</v>
      </c>
      <c r="K67" s="98">
        <v>8104</v>
      </c>
      <c r="L67" s="95">
        <v>100</v>
      </c>
      <c r="M67" s="95">
        <v>56</v>
      </c>
      <c r="N67" s="95">
        <v>85.98</v>
      </c>
      <c r="O67" s="97">
        <v>9105</v>
      </c>
      <c r="P67" s="96">
        <v>9105</v>
      </c>
      <c r="Q67" s="96">
        <v>8775</v>
      </c>
      <c r="R67" s="95">
        <v>97.85</v>
      </c>
    </row>
    <row r="68" spans="1:18" ht="15.75">
      <c r="A68" s="102"/>
      <c r="B68" s="101"/>
      <c r="C68" s="101"/>
      <c r="D68" s="104"/>
      <c r="E68" s="95"/>
      <c r="F68" s="95"/>
      <c r="G68" s="95"/>
      <c r="H68" s="98"/>
      <c r="I68" s="98"/>
      <c r="J68" s="98"/>
      <c r="K68" s="98"/>
      <c r="L68" s="95"/>
      <c r="M68" s="95"/>
      <c r="N68" s="95"/>
      <c r="O68" s="97"/>
      <c r="P68" s="96"/>
      <c r="Q68" s="96"/>
      <c r="R68" s="95"/>
    </row>
    <row r="69" spans="1:18" ht="15.75">
      <c r="A69" s="106" t="s">
        <v>130</v>
      </c>
      <c r="B69" s="101">
        <v>2009</v>
      </c>
      <c r="C69" s="101" t="s">
        <v>129</v>
      </c>
      <c r="D69" s="104">
        <v>3823</v>
      </c>
      <c r="E69" s="95">
        <v>3259.2000000000003</v>
      </c>
      <c r="F69" s="95">
        <v>2945.2999999999997</v>
      </c>
      <c r="G69" s="95">
        <v>2938.2</v>
      </c>
      <c r="H69" s="98">
        <v>81909</v>
      </c>
      <c r="I69" s="98">
        <v>81909</v>
      </c>
      <c r="J69" s="98">
        <v>69544</v>
      </c>
      <c r="K69" s="103">
        <v>97400</v>
      </c>
      <c r="L69" s="95">
        <v>77.04159037405178</v>
      </c>
      <c r="M69" s="95">
        <v>84.09548254620123</v>
      </c>
      <c r="N69" s="95">
        <v>84.9</v>
      </c>
      <c r="O69" s="97">
        <v>93432.5</v>
      </c>
      <c r="P69" s="96">
        <v>80317.9</v>
      </c>
      <c r="Q69" s="96">
        <v>73924.70000000001</v>
      </c>
      <c r="R69" s="95">
        <v>79.1</v>
      </c>
    </row>
    <row r="70" spans="1:18" ht="15.75">
      <c r="A70" s="105"/>
      <c r="B70" s="101">
        <v>2010</v>
      </c>
      <c r="C70" s="101" t="s">
        <v>128</v>
      </c>
      <c r="D70" s="104">
        <v>3823</v>
      </c>
      <c r="E70" s="95">
        <v>3309.2000000000003</v>
      </c>
      <c r="F70" s="95">
        <v>2989</v>
      </c>
      <c r="G70" s="95">
        <v>2971.2</v>
      </c>
      <c r="H70" s="98">
        <v>82412</v>
      </c>
      <c r="I70" s="98">
        <v>82412</v>
      </c>
      <c r="J70" s="98">
        <v>72577</v>
      </c>
      <c r="K70" s="103">
        <v>97639</v>
      </c>
      <c r="L70" s="95">
        <v>78.18467172377714</v>
      </c>
      <c r="M70" s="95">
        <v>84.40479726338862</v>
      </c>
      <c r="N70" s="95">
        <v>88.07</v>
      </c>
      <c r="O70" s="97">
        <v>93432.5</v>
      </c>
      <c r="P70" s="96">
        <v>80317.9</v>
      </c>
      <c r="Q70" s="96">
        <v>74898.40000000001</v>
      </c>
      <c r="R70" s="95">
        <v>80.2</v>
      </c>
    </row>
    <row r="71" spans="1:18" ht="15.75">
      <c r="A71" s="101"/>
      <c r="B71" s="101">
        <v>2011</v>
      </c>
      <c r="C71" s="101" t="s">
        <v>127</v>
      </c>
      <c r="D71" s="100">
        <v>3692.6</v>
      </c>
      <c r="E71" s="99">
        <v>3619.2999999999997</v>
      </c>
      <c r="F71" s="99">
        <v>3027</v>
      </c>
      <c r="G71" s="99">
        <v>3013.5</v>
      </c>
      <c r="H71" s="98">
        <v>83905</v>
      </c>
      <c r="I71" s="98">
        <v>84182</v>
      </c>
      <c r="J71" s="98">
        <v>74397</v>
      </c>
      <c r="K71" s="98">
        <v>98004</v>
      </c>
      <c r="L71" s="95">
        <v>81.97476033147376</v>
      </c>
      <c r="M71" s="95">
        <v>85.9</v>
      </c>
      <c r="N71" s="95">
        <v>88.38</v>
      </c>
      <c r="O71" s="97">
        <v>93432.5</v>
      </c>
      <c r="P71" s="96">
        <v>79814.8</v>
      </c>
      <c r="Q71" s="96">
        <v>75694.3</v>
      </c>
      <c r="R71" s="95">
        <v>81</v>
      </c>
    </row>
    <row r="72" spans="1:18" ht="15.75">
      <c r="A72" s="102"/>
      <c r="B72" s="101">
        <v>2012</v>
      </c>
      <c r="C72" s="101" t="s">
        <v>126</v>
      </c>
      <c r="D72" s="100">
        <v>3692.6</v>
      </c>
      <c r="E72" s="99">
        <v>3619.2999999999997</v>
      </c>
      <c r="F72" s="99">
        <v>3048.3999999999996</v>
      </c>
      <c r="G72" s="99">
        <v>3028.6</v>
      </c>
      <c r="H72" s="98">
        <v>84303</v>
      </c>
      <c r="I72" s="98">
        <v>84303</v>
      </c>
      <c r="J72" s="98">
        <v>77903</v>
      </c>
      <c r="K72" s="98">
        <v>97756</v>
      </c>
      <c r="L72" s="95">
        <v>82.55</v>
      </c>
      <c r="M72" s="95">
        <v>86.24</v>
      </c>
      <c r="N72" s="95">
        <v>92.41</v>
      </c>
      <c r="O72" s="97">
        <v>93432.5</v>
      </c>
      <c r="P72" s="97">
        <v>79814.8</v>
      </c>
      <c r="Q72" s="97">
        <v>76043.3</v>
      </c>
      <c r="R72" s="95">
        <v>81.4</v>
      </c>
    </row>
    <row r="73" spans="1:18" ht="15.75">
      <c r="A73" s="102"/>
      <c r="B73" s="101">
        <v>2013</v>
      </c>
      <c r="C73" s="101" t="s">
        <v>125</v>
      </c>
      <c r="D73" s="100">
        <v>3692.6</v>
      </c>
      <c r="E73" s="99">
        <v>3619.2999999999997</v>
      </c>
      <c r="F73" s="99">
        <v>3058.5</v>
      </c>
      <c r="G73" s="99">
        <v>3058.5</v>
      </c>
      <c r="H73" s="98">
        <v>85982</v>
      </c>
      <c r="I73" s="98">
        <v>85982</v>
      </c>
      <c r="J73" s="98">
        <v>76453</v>
      </c>
      <c r="K73" s="98">
        <v>98959</v>
      </c>
      <c r="L73" s="95">
        <v>82.83</v>
      </c>
      <c r="M73" s="95">
        <v>86.89</v>
      </c>
      <c r="N73" s="95">
        <v>88.92</v>
      </c>
      <c r="O73" s="97">
        <v>93432</v>
      </c>
      <c r="P73" s="97">
        <v>79814.8</v>
      </c>
      <c r="Q73" s="97">
        <v>76664</v>
      </c>
      <c r="R73" s="95">
        <v>82.1</v>
      </c>
    </row>
    <row r="74" spans="1:18" ht="15.75">
      <c r="A74" s="102"/>
      <c r="B74" s="101">
        <v>2014</v>
      </c>
      <c r="C74" s="101" t="s">
        <v>124</v>
      </c>
      <c r="D74" s="100">
        <v>3692.6</v>
      </c>
      <c r="E74" s="99">
        <v>3619.3</v>
      </c>
      <c r="F74" s="99">
        <v>3077.4</v>
      </c>
      <c r="G74" s="99">
        <v>3077.4</v>
      </c>
      <c r="H74" s="98">
        <v>87696</v>
      </c>
      <c r="I74" s="98">
        <v>87696</v>
      </c>
      <c r="J74" s="98">
        <v>69784</v>
      </c>
      <c r="K74" s="98">
        <v>98425</v>
      </c>
      <c r="L74" s="95">
        <v>83.34</v>
      </c>
      <c r="M74" s="95">
        <v>89.1</v>
      </c>
      <c r="N74" s="95">
        <v>79.57</v>
      </c>
      <c r="O74" s="97">
        <v>93432</v>
      </c>
      <c r="P74" s="96">
        <v>79815</v>
      </c>
      <c r="Q74" s="96">
        <v>77097</v>
      </c>
      <c r="R74" s="95">
        <v>82.52</v>
      </c>
    </row>
    <row r="75" spans="1:18" ht="15.75">
      <c r="A75" s="101"/>
      <c r="B75" s="101">
        <v>2015</v>
      </c>
      <c r="C75" s="101" t="s">
        <v>123</v>
      </c>
      <c r="D75" s="100">
        <v>3692.6</v>
      </c>
      <c r="E75" s="99">
        <v>3619.2999999999997</v>
      </c>
      <c r="F75" s="99">
        <v>3087.6</v>
      </c>
      <c r="G75" s="99">
        <v>3087.6</v>
      </c>
      <c r="H75" s="98">
        <v>87788</v>
      </c>
      <c r="I75" s="98">
        <v>87788</v>
      </c>
      <c r="J75" s="98">
        <v>70723</v>
      </c>
      <c r="K75" s="98">
        <v>98255</v>
      </c>
      <c r="L75" s="95">
        <v>83.62</v>
      </c>
      <c r="M75" s="95">
        <v>89.3</v>
      </c>
      <c r="N75" s="95">
        <v>80.56</v>
      </c>
      <c r="O75" s="97">
        <v>93432.3</v>
      </c>
      <c r="P75" s="96">
        <v>79814.5</v>
      </c>
      <c r="Q75" s="96">
        <v>77495</v>
      </c>
      <c r="R75" s="95">
        <v>82.94</v>
      </c>
    </row>
    <row r="76" spans="1:18" ht="15.75">
      <c r="A76" s="101"/>
      <c r="B76" s="101">
        <v>2016</v>
      </c>
      <c r="C76" s="101" t="s">
        <v>122</v>
      </c>
      <c r="D76" s="100">
        <v>3692.6</v>
      </c>
      <c r="E76" s="99">
        <v>3619.2999999999997</v>
      </c>
      <c r="F76" s="99">
        <v>3089.6</v>
      </c>
      <c r="G76" s="99">
        <v>3087.6</v>
      </c>
      <c r="H76" s="98">
        <v>87631</v>
      </c>
      <c r="I76" s="98">
        <v>87631</v>
      </c>
      <c r="J76" s="98">
        <v>71405</v>
      </c>
      <c r="K76" s="98">
        <v>98014</v>
      </c>
      <c r="L76" s="95">
        <v>83.7</v>
      </c>
      <c r="M76" s="95">
        <v>89.4</v>
      </c>
      <c r="N76" s="95">
        <v>81.5</v>
      </c>
      <c r="O76" s="97">
        <v>93432</v>
      </c>
      <c r="P76" s="96">
        <v>80339</v>
      </c>
      <c r="Q76" s="96">
        <v>77670</v>
      </c>
      <c r="R76" s="95">
        <v>83.1</v>
      </c>
    </row>
    <row r="77" spans="1:18" ht="15.75">
      <c r="A77" s="101"/>
      <c r="B77" s="101">
        <v>2017</v>
      </c>
      <c r="C77" s="101" t="s">
        <v>325</v>
      </c>
      <c r="D77" s="100">
        <v>3692.6</v>
      </c>
      <c r="E77" s="99">
        <v>3619.3</v>
      </c>
      <c r="F77" s="99">
        <v>3093.2</v>
      </c>
      <c r="G77" s="99">
        <v>3093.2</v>
      </c>
      <c r="H77" s="98">
        <v>86944</v>
      </c>
      <c r="I77" s="98">
        <v>86944</v>
      </c>
      <c r="J77" s="98">
        <v>72528</v>
      </c>
      <c r="K77" s="98">
        <v>98073</v>
      </c>
      <c r="L77" s="95">
        <v>83.8</v>
      </c>
      <c r="M77" s="95">
        <v>88.7</v>
      </c>
      <c r="N77" s="95">
        <v>83.4</v>
      </c>
      <c r="O77" s="97">
        <v>80649</v>
      </c>
      <c r="P77" s="96">
        <v>80146</v>
      </c>
      <c r="Q77" s="96">
        <v>77871</v>
      </c>
      <c r="R77" s="95">
        <v>96.6</v>
      </c>
    </row>
    <row r="78" spans="1:18" ht="15.75">
      <c r="A78" s="101"/>
      <c r="B78" s="101">
        <v>2018</v>
      </c>
      <c r="C78" s="101" t="s">
        <v>343</v>
      </c>
      <c r="D78" s="100">
        <v>3692.6</v>
      </c>
      <c r="E78" s="99">
        <v>3619.3</v>
      </c>
      <c r="F78" s="99">
        <v>3102.6</v>
      </c>
      <c r="G78" s="99">
        <v>3102.6</v>
      </c>
      <c r="H78" s="98">
        <v>86740</v>
      </c>
      <c r="I78" s="98">
        <v>86740</v>
      </c>
      <c r="J78" s="98">
        <v>73078</v>
      </c>
      <c r="K78" s="98">
        <v>97581</v>
      </c>
      <c r="L78" s="95">
        <v>84.02</v>
      </c>
      <c r="M78" s="95">
        <v>88.89</v>
      </c>
      <c r="N78" s="95">
        <v>84.24</v>
      </c>
      <c r="O78" s="97">
        <v>80649</v>
      </c>
      <c r="P78" s="96">
        <v>80146</v>
      </c>
      <c r="Q78" s="96">
        <v>77976</v>
      </c>
      <c r="R78" s="95">
        <v>96.68</v>
      </c>
    </row>
    <row r="79" spans="1:18" ht="15.75">
      <c r="A79" s="101"/>
      <c r="B79" s="101">
        <v>2019</v>
      </c>
      <c r="C79" s="216" t="s">
        <v>357</v>
      </c>
      <c r="D79" s="100">
        <v>3692.6</v>
      </c>
      <c r="E79" s="99">
        <v>3619.3</v>
      </c>
      <c r="F79" s="99">
        <v>3105.3</v>
      </c>
      <c r="G79" s="99">
        <v>3105.3</v>
      </c>
      <c r="H79" s="98">
        <v>86742</v>
      </c>
      <c r="I79" s="98">
        <v>86742</v>
      </c>
      <c r="J79" s="98">
        <v>73659</v>
      </c>
      <c r="K79" s="98">
        <v>97368</v>
      </c>
      <c r="L79" s="95">
        <v>84.09</v>
      </c>
      <c r="M79" s="95">
        <v>89.08</v>
      </c>
      <c r="N79" s="95">
        <v>84.91</v>
      </c>
      <c r="O79" s="97">
        <v>80649</v>
      </c>
      <c r="P79" s="96">
        <v>80649</v>
      </c>
      <c r="Q79" s="96">
        <v>80649</v>
      </c>
      <c r="R79" s="95">
        <v>100</v>
      </c>
    </row>
    <row r="80" spans="1:18" ht="15.75">
      <c r="A80" s="94"/>
      <c r="B80" s="94"/>
      <c r="C80" s="93"/>
      <c r="D80" s="92"/>
      <c r="E80" s="89"/>
      <c r="F80" s="89"/>
      <c r="G80" s="89"/>
      <c r="H80" s="91"/>
      <c r="I80" s="91"/>
      <c r="J80" s="91"/>
      <c r="K80" s="91"/>
      <c r="L80" s="89"/>
      <c r="M80" s="89"/>
      <c r="N80" s="89"/>
      <c r="O80" s="90"/>
      <c r="P80" s="90"/>
      <c r="Q80" s="90"/>
      <c r="R80" s="89"/>
    </row>
    <row r="81" ht="15.75">
      <c r="A81" s="88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46">
      <selection activeCell="A32" sqref="A32"/>
    </sheetView>
  </sheetViews>
  <sheetFormatPr defaultColWidth="9.140625" defaultRowHeight="15"/>
  <cols>
    <col min="1" max="3" width="7.28125" style="87" customWidth="1"/>
    <col min="4" max="18" width="10.8515625" style="87" customWidth="1"/>
    <col min="19" max="16384" width="9.00390625" style="87" customWidth="1"/>
  </cols>
  <sheetData>
    <row r="1" spans="1:18" ht="15.75">
      <c r="A1" s="196" t="s">
        <v>310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>
      <c r="A2" s="102"/>
      <c r="B2" s="105"/>
      <c r="C2" s="102"/>
      <c r="D2" s="105"/>
      <c r="E2" s="105"/>
      <c r="F2" s="105"/>
      <c r="G2" s="136"/>
      <c r="H2" s="105"/>
      <c r="I2" s="105"/>
      <c r="J2" s="105"/>
      <c r="K2" s="105"/>
      <c r="L2" s="105"/>
      <c r="M2" s="105"/>
      <c r="N2" s="105"/>
      <c r="O2" s="105"/>
      <c r="P2" s="135"/>
      <c r="Q2" s="105"/>
      <c r="R2" s="105"/>
    </row>
    <row r="3" spans="1:18" ht="15.75">
      <c r="A3" s="88" t="s">
        <v>202</v>
      </c>
      <c r="B3" s="105"/>
      <c r="C3" s="102"/>
      <c r="D3" s="105"/>
      <c r="E3" s="105"/>
      <c r="F3" s="105"/>
      <c r="G3" s="136"/>
      <c r="H3" s="105"/>
      <c r="I3" s="105"/>
      <c r="J3" s="105"/>
      <c r="K3" s="105"/>
      <c r="L3" s="105"/>
      <c r="M3" s="105"/>
      <c r="N3" s="105"/>
      <c r="O3" s="105"/>
      <c r="P3" s="135"/>
      <c r="Q3" s="105"/>
      <c r="R3" s="105"/>
    </row>
    <row r="4" spans="1:18" ht="15.75">
      <c r="A4" s="127"/>
      <c r="B4" s="101"/>
      <c r="C4" s="88"/>
      <c r="D4" s="131"/>
      <c r="E4" s="131"/>
      <c r="F4" s="131"/>
      <c r="G4" s="131"/>
      <c r="H4" s="134"/>
      <c r="I4" s="134"/>
      <c r="J4" s="134"/>
      <c r="K4" s="134"/>
      <c r="L4" s="131"/>
      <c r="M4" s="131"/>
      <c r="N4" s="131"/>
      <c r="O4" s="133"/>
      <c r="P4" s="132"/>
      <c r="Q4" s="132"/>
      <c r="R4" s="209" t="s">
        <v>326</v>
      </c>
    </row>
    <row r="5" spans="1:18" ht="28.5">
      <c r="A5" s="109" t="s">
        <v>181</v>
      </c>
      <c r="B5" s="109"/>
      <c r="C5" s="130" t="s">
        <v>201</v>
      </c>
      <c r="D5" s="120" t="s">
        <v>179</v>
      </c>
      <c r="E5" s="119" t="s">
        <v>178</v>
      </c>
      <c r="F5" s="120" t="s">
        <v>172</v>
      </c>
      <c r="G5" s="121" t="s">
        <v>177</v>
      </c>
      <c r="H5" s="118" t="s">
        <v>176</v>
      </c>
      <c r="I5" s="120" t="s">
        <v>175</v>
      </c>
      <c r="J5" s="119" t="s">
        <v>174</v>
      </c>
      <c r="K5" s="120" t="s">
        <v>173</v>
      </c>
      <c r="L5" s="118" t="s">
        <v>172</v>
      </c>
      <c r="M5" s="120" t="s">
        <v>171</v>
      </c>
      <c r="N5" s="121" t="s">
        <v>170</v>
      </c>
      <c r="O5" s="118" t="s">
        <v>169</v>
      </c>
      <c r="P5" s="120" t="s">
        <v>168</v>
      </c>
      <c r="Q5" s="119" t="s">
        <v>167</v>
      </c>
      <c r="R5" s="118" t="s">
        <v>166</v>
      </c>
    </row>
    <row r="6" spans="1:18" ht="15.75">
      <c r="A6" s="101"/>
      <c r="B6" s="101"/>
      <c r="C6" s="101"/>
      <c r="D6" s="116" t="s">
        <v>200</v>
      </c>
      <c r="E6" s="101"/>
      <c r="F6" s="116" t="s">
        <v>199</v>
      </c>
      <c r="G6" s="117" t="s">
        <v>163</v>
      </c>
      <c r="H6" s="115"/>
      <c r="I6" s="116" t="s">
        <v>198</v>
      </c>
      <c r="J6" s="101" t="s">
        <v>197</v>
      </c>
      <c r="K6" s="116" t="s">
        <v>196</v>
      </c>
      <c r="L6" s="115" t="s">
        <v>159</v>
      </c>
      <c r="M6" s="116" t="s">
        <v>195</v>
      </c>
      <c r="N6" s="117" t="s">
        <v>157</v>
      </c>
      <c r="O6" s="115" t="s">
        <v>155</v>
      </c>
      <c r="P6" s="116" t="s">
        <v>194</v>
      </c>
      <c r="Q6" s="101" t="s">
        <v>153</v>
      </c>
      <c r="R6" s="115" t="s">
        <v>151</v>
      </c>
    </row>
    <row r="7" spans="1:18" ht="15.75">
      <c r="A7" s="114"/>
      <c r="B7" s="114" t="s">
        <v>150</v>
      </c>
      <c r="C7" s="114" t="s">
        <v>149</v>
      </c>
      <c r="D7" s="112" t="s">
        <v>146</v>
      </c>
      <c r="E7" s="111" t="s">
        <v>146</v>
      </c>
      <c r="F7" s="112" t="s">
        <v>146</v>
      </c>
      <c r="G7" s="113" t="s">
        <v>146</v>
      </c>
      <c r="H7" s="110" t="s">
        <v>145</v>
      </c>
      <c r="I7" s="112" t="s">
        <v>145</v>
      </c>
      <c r="J7" s="111" t="s">
        <v>145</v>
      </c>
      <c r="K7" s="112" t="s">
        <v>145</v>
      </c>
      <c r="L7" s="110" t="s">
        <v>142</v>
      </c>
      <c r="M7" s="112" t="s">
        <v>142</v>
      </c>
      <c r="N7" s="113" t="s">
        <v>193</v>
      </c>
      <c r="O7" s="110" t="s">
        <v>143</v>
      </c>
      <c r="P7" s="112" t="s">
        <v>143</v>
      </c>
      <c r="Q7" s="111" t="s">
        <v>143</v>
      </c>
      <c r="R7" s="110" t="s">
        <v>193</v>
      </c>
    </row>
    <row r="8" spans="1:19" ht="15.75">
      <c r="A8" s="109"/>
      <c r="B8" s="109"/>
      <c r="C8" s="109"/>
      <c r="D8" s="108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25"/>
    </row>
    <row r="9" spans="1:19" ht="15.75">
      <c r="A9" s="106" t="s">
        <v>192</v>
      </c>
      <c r="B9" s="101">
        <v>2009</v>
      </c>
      <c r="C9" s="101" t="s">
        <v>129</v>
      </c>
      <c r="D9" s="104">
        <v>40</v>
      </c>
      <c r="E9" s="95">
        <v>40</v>
      </c>
      <c r="F9" s="95">
        <v>40</v>
      </c>
      <c r="G9" s="95">
        <v>40</v>
      </c>
      <c r="H9" s="98">
        <v>1522</v>
      </c>
      <c r="I9" s="98">
        <v>1522</v>
      </c>
      <c r="J9" s="98">
        <v>1300</v>
      </c>
      <c r="K9" s="98">
        <v>1522</v>
      </c>
      <c r="L9" s="95">
        <v>100</v>
      </c>
      <c r="M9" s="95">
        <v>100</v>
      </c>
      <c r="N9" s="95">
        <v>85.41</v>
      </c>
      <c r="O9" s="97">
        <v>2257</v>
      </c>
      <c r="P9" s="96">
        <v>2257</v>
      </c>
      <c r="Q9" s="96">
        <v>2257</v>
      </c>
      <c r="R9" s="95">
        <v>100</v>
      </c>
      <c r="S9" s="125"/>
    </row>
    <row r="10" spans="1:19" ht="15.75">
      <c r="A10" s="102"/>
      <c r="B10" s="101">
        <v>2010</v>
      </c>
      <c r="C10" s="101" t="s">
        <v>128</v>
      </c>
      <c r="D10" s="104">
        <v>40</v>
      </c>
      <c r="E10" s="95">
        <v>40</v>
      </c>
      <c r="F10" s="95">
        <v>40</v>
      </c>
      <c r="G10" s="95">
        <v>40</v>
      </c>
      <c r="H10" s="98">
        <v>1520</v>
      </c>
      <c r="I10" s="98">
        <v>1520</v>
      </c>
      <c r="J10" s="98">
        <v>1326</v>
      </c>
      <c r="K10" s="98">
        <v>1520</v>
      </c>
      <c r="L10" s="95">
        <v>100</v>
      </c>
      <c r="M10" s="95">
        <v>100</v>
      </c>
      <c r="N10" s="95">
        <v>87.24</v>
      </c>
      <c r="O10" s="97">
        <v>2257</v>
      </c>
      <c r="P10" s="96">
        <v>2257</v>
      </c>
      <c r="Q10" s="96">
        <v>2257</v>
      </c>
      <c r="R10" s="95">
        <v>100</v>
      </c>
      <c r="S10" s="125"/>
    </row>
    <row r="11" spans="2:19" ht="15.75">
      <c r="B11" s="101">
        <v>2011</v>
      </c>
      <c r="C11" s="101" t="s">
        <v>127</v>
      </c>
      <c r="D11" s="104">
        <v>40</v>
      </c>
      <c r="E11" s="95">
        <v>40</v>
      </c>
      <c r="F11" s="95">
        <v>40</v>
      </c>
      <c r="G11" s="95">
        <v>40</v>
      </c>
      <c r="H11" s="98">
        <v>1518</v>
      </c>
      <c r="I11" s="98">
        <v>1518</v>
      </c>
      <c r="J11" s="98">
        <v>1371</v>
      </c>
      <c r="K11" s="98">
        <v>1518</v>
      </c>
      <c r="L11" s="95">
        <v>100</v>
      </c>
      <c r="M11" s="95">
        <v>100</v>
      </c>
      <c r="N11" s="95">
        <v>90.32</v>
      </c>
      <c r="O11" s="97">
        <v>2257</v>
      </c>
      <c r="P11" s="96">
        <v>2257</v>
      </c>
      <c r="Q11" s="96">
        <v>2257</v>
      </c>
      <c r="R11" s="95">
        <v>100</v>
      </c>
      <c r="S11" s="125"/>
    </row>
    <row r="12" spans="1:19" ht="15.75">
      <c r="A12" s="102"/>
      <c r="B12" s="101">
        <v>2012</v>
      </c>
      <c r="C12" s="101" t="s">
        <v>126</v>
      </c>
      <c r="D12" s="104">
        <v>40</v>
      </c>
      <c r="E12" s="95">
        <v>40</v>
      </c>
      <c r="F12" s="95">
        <v>40</v>
      </c>
      <c r="G12" s="95">
        <v>40</v>
      </c>
      <c r="H12" s="98">
        <v>1531</v>
      </c>
      <c r="I12" s="98">
        <v>1531</v>
      </c>
      <c r="J12" s="98">
        <v>1391</v>
      </c>
      <c r="K12" s="98">
        <v>1531</v>
      </c>
      <c r="L12" s="95">
        <v>100</v>
      </c>
      <c r="M12" s="95">
        <v>100</v>
      </c>
      <c r="N12" s="95">
        <v>90.86</v>
      </c>
      <c r="O12" s="97">
        <v>2257</v>
      </c>
      <c r="P12" s="96">
        <v>2257</v>
      </c>
      <c r="Q12" s="96">
        <v>2257</v>
      </c>
      <c r="R12" s="95">
        <v>100</v>
      </c>
      <c r="S12" s="125"/>
    </row>
    <row r="13" spans="1:19" ht="15.75">
      <c r="A13" s="128"/>
      <c r="B13" s="101">
        <v>2013</v>
      </c>
      <c r="C13" s="101" t="s">
        <v>191</v>
      </c>
      <c r="D13" s="104">
        <v>40</v>
      </c>
      <c r="E13" s="95">
        <v>40</v>
      </c>
      <c r="F13" s="95">
        <v>40</v>
      </c>
      <c r="G13" s="95">
        <v>40</v>
      </c>
      <c r="H13" s="98">
        <v>1577</v>
      </c>
      <c r="I13" s="98">
        <v>1577</v>
      </c>
      <c r="J13" s="98">
        <v>1439</v>
      </c>
      <c r="K13" s="98">
        <v>1577</v>
      </c>
      <c r="L13" s="95">
        <v>100</v>
      </c>
      <c r="M13" s="95">
        <v>100</v>
      </c>
      <c r="N13" s="95">
        <v>91.25</v>
      </c>
      <c r="O13" s="97">
        <v>2257</v>
      </c>
      <c r="P13" s="96">
        <v>2257</v>
      </c>
      <c r="Q13" s="96">
        <v>2257</v>
      </c>
      <c r="R13" s="95">
        <v>100</v>
      </c>
      <c r="S13" s="125"/>
    </row>
    <row r="14" spans="1:19" ht="15.75">
      <c r="A14" s="128"/>
      <c r="B14" s="101">
        <v>2014</v>
      </c>
      <c r="C14" s="101" t="s">
        <v>124</v>
      </c>
      <c r="D14" s="104">
        <v>40</v>
      </c>
      <c r="E14" s="95">
        <v>40</v>
      </c>
      <c r="F14" s="95">
        <v>40</v>
      </c>
      <c r="G14" s="95">
        <v>40</v>
      </c>
      <c r="H14" s="98">
        <v>1543</v>
      </c>
      <c r="I14" s="98">
        <v>1543</v>
      </c>
      <c r="J14" s="98">
        <v>1455</v>
      </c>
      <c r="K14" s="98">
        <v>1543</v>
      </c>
      <c r="L14" s="95">
        <v>100</v>
      </c>
      <c r="M14" s="95">
        <v>100</v>
      </c>
      <c r="N14" s="95">
        <v>94.3</v>
      </c>
      <c r="O14" s="97">
        <v>2257</v>
      </c>
      <c r="P14" s="96">
        <v>2257</v>
      </c>
      <c r="Q14" s="96">
        <v>2257</v>
      </c>
      <c r="R14" s="95">
        <v>100</v>
      </c>
      <c r="S14" s="125"/>
    </row>
    <row r="15" spans="1:19" ht="15.75">
      <c r="A15" s="128"/>
      <c r="B15" s="101">
        <v>2015</v>
      </c>
      <c r="C15" s="101" t="s">
        <v>123</v>
      </c>
      <c r="D15" s="104">
        <v>40</v>
      </c>
      <c r="E15" s="95">
        <v>40</v>
      </c>
      <c r="F15" s="95">
        <v>40</v>
      </c>
      <c r="G15" s="95">
        <v>40</v>
      </c>
      <c r="H15" s="98">
        <v>1532</v>
      </c>
      <c r="I15" s="98">
        <v>1532</v>
      </c>
      <c r="J15" s="98">
        <v>1444</v>
      </c>
      <c r="K15" s="98">
        <v>1532</v>
      </c>
      <c r="L15" s="95">
        <v>100</v>
      </c>
      <c r="M15" s="95">
        <v>100</v>
      </c>
      <c r="N15" s="95">
        <v>94.26</v>
      </c>
      <c r="O15" s="97">
        <v>2257</v>
      </c>
      <c r="P15" s="96">
        <v>2257</v>
      </c>
      <c r="Q15" s="96">
        <v>2257</v>
      </c>
      <c r="R15" s="95">
        <v>100</v>
      </c>
      <c r="S15" s="125"/>
    </row>
    <row r="16" spans="1:19" ht="15.75">
      <c r="A16" s="128"/>
      <c r="B16" s="101">
        <v>2016</v>
      </c>
      <c r="C16" s="101" t="s">
        <v>122</v>
      </c>
      <c r="D16" s="104">
        <v>40</v>
      </c>
      <c r="E16" s="95">
        <v>40</v>
      </c>
      <c r="F16" s="95">
        <v>40</v>
      </c>
      <c r="G16" s="95">
        <v>40</v>
      </c>
      <c r="H16" s="98">
        <v>1523</v>
      </c>
      <c r="I16" s="98">
        <v>1523</v>
      </c>
      <c r="J16" s="98">
        <v>1438</v>
      </c>
      <c r="K16" s="98">
        <v>1523</v>
      </c>
      <c r="L16" s="95">
        <v>100</v>
      </c>
      <c r="M16" s="95">
        <v>100</v>
      </c>
      <c r="N16" s="95">
        <v>94.4</v>
      </c>
      <c r="O16" s="97">
        <v>2257</v>
      </c>
      <c r="P16" s="96">
        <v>2257</v>
      </c>
      <c r="Q16" s="96">
        <v>2257</v>
      </c>
      <c r="R16" s="95">
        <v>100</v>
      </c>
      <c r="S16" s="125"/>
    </row>
    <row r="17" spans="1:19" ht="15.75">
      <c r="A17" s="128"/>
      <c r="B17" s="101">
        <v>2017</v>
      </c>
      <c r="C17" s="101" t="s">
        <v>327</v>
      </c>
      <c r="D17" s="104">
        <v>40</v>
      </c>
      <c r="E17" s="95">
        <v>40</v>
      </c>
      <c r="F17" s="95">
        <v>40</v>
      </c>
      <c r="G17" s="95">
        <v>40</v>
      </c>
      <c r="H17" s="98">
        <v>1506</v>
      </c>
      <c r="I17" s="98">
        <v>1506</v>
      </c>
      <c r="J17" s="98">
        <v>1428</v>
      </c>
      <c r="K17" s="98">
        <v>1506</v>
      </c>
      <c r="L17" s="95">
        <v>100</v>
      </c>
      <c r="M17" s="95">
        <v>100</v>
      </c>
      <c r="N17" s="95">
        <v>94.8</v>
      </c>
      <c r="O17" s="97">
        <v>2257</v>
      </c>
      <c r="P17" s="96">
        <v>2257</v>
      </c>
      <c r="Q17" s="96">
        <v>2257</v>
      </c>
      <c r="R17" s="95">
        <v>100</v>
      </c>
      <c r="S17" s="125"/>
    </row>
    <row r="18" spans="1:19" ht="15.75">
      <c r="A18" s="128"/>
      <c r="B18" s="101">
        <v>2018</v>
      </c>
      <c r="C18" s="101" t="s">
        <v>343</v>
      </c>
      <c r="D18" s="104">
        <v>40</v>
      </c>
      <c r="E18" s="95">
        <v>40</v>
      </c>
      <c r="F18" s="95">
        <v>40</v>
      </c>
      <c r="G18" s="95">
        <v>40</v>
      </c>
      <c r="H18" s="98">
        <v>1470</v>
      </c>
      <c r="I18" s="98">
        <v>1470</v>
      </c>
      <c r="J18" s="98">
        <v>1402</v>
      </c>
      <c r="K18" s="98">
        <v>1470</v>
      </c>
      <c r="L18" s="95">
        <v>100</v>
      </c>
      <c r="M18" s="95">
        <v>100</v>
      </c>
      <c r="N18" s="95">
        <v>95.37</v>
      </c>
      <c r="O18" s="97">
        <v>2257</v>
      </c>
      <c r="P18" s="96">
        <v>2257</v>
      </c>
      <c r="Q18" s="96">
        <v>2257</v>
      </c>
      <c r="R18" s="95">
        <v>100</v>
      </c>
      <c r="S18" s="125"/>
    </row>
    <row r="19" spans="1:19" ht="15.75">
      <c r="A19" s="128"/>
      <c r="B19" s="101">
        <v>2019</v>
      </c>
      <c r="C19" s="216" t="s">
        <v>353</v>
      </c>
      <c r="D19" s="104">
        <v>40</v>
      </c>
      <c r="E19" s="95">
        <v>40</v>
      </c>
      <c r="F19" s="95">
        <v>40</v>
      </c>
      <c r="G19" s="95">
        <v>40</v>
      </c>
      <c r="H19" s="98">
        <v>1469</v>
      </c>
      <c r="I19" s="98">
        <v>1469</v>
      </c>
      <c r="J19" s="98">
        <v>1410</v>
      </c>
      <c r="K19" s="98">
        <v>1469</v>
      </c>
      <c r="L19" s="95">
        <v>100</v>
      </c>
      <c r="M19" s="95">
        <v>100</v>
      </c>
      <c r="N19" s="95">
        <v>95.98</v>
      </c>
      <c r="O19" s="97">
        <v>2257</v>
      </c>
      <c r="P19" s="96">
        <v>2257</v>
      </c>
      <c r="Q19" s="96">
        <v>2257</v>
      </c>
      <c r="R19" s="95">
        <v>100</v>
      </c>
      <c r="S19" s="125"/>
    </row>
    <row r="20" spans="1:19" ht="15.75">
      <c r="A20" s="102"/>
      <c r="B20" s="101"/>
      <c r="C20" s="101"/>
      <c r="D20" s="104"/>
      <c r="E20" s="95"/>
      <c r="F20" s="95"/>
      <c r="G20" s="95"/>
      <c r="H20" s="98"/>
      <c r="I20" s="98"/>
      <c r="J20" s="98"/>
      <c r="K20" s="98"/>
      <c r="L20" s="95"/>
      <c r="M20" s="95"/>
      <c r="N20" s="95"/>
      <c r="O20" s="97"/>
      <c r="P20" s="96"/>
      <c r="Q20" s="96"/>
      <c r="R20" s="95"/>
      <c r="S20" s="125"/>
    </row>
    <row r="21" spans="1:19" ht="15.75">
      <c r="A21" s="106" t="s">
        <v>190</v>
      </c>
      <c r="B21" s="101">
        <v>2009</v>
      </c>
      <c r="C21" s="101" t="s">
        <v>129</v>
      </c>
      <c r="D21" s="104">
        <v>5.3</v>
      </c>
      <c r="E21" s="95">
        <v>5.3</v>
      </c>
      <c r="F21" s="95">
        <v>5.3</v>
      </c>
      <c r="G21" s="95">
        <v>5.3</v>
      </c>
      <c r="H21" s="98">
        <v>137</v>
      </c>
      <c r="I21" s="98">
        <v>137</v>
      </c>
      <c r="J21" s="98">
        <v>137</v>
      </c>
      <c r="K21" s="98">
        <v>137</v>
      </c>
      <c r="L21" s="95">
        <v>100</v>
      </c>
      <c r="M21" s="95">
        <v>100</v>
      </c>
      <c r="N21" s="95">
        <v>100</v>
      </c>
      <c r="O21" s="97">
        <v>440</v>
      </c>
      <c r="P21" s="96">
        <v>440</v>
      </c>
      <c r="Q21" s="96">
        <v>440</v>
      </c>
      <c r="R21" s="95">
        <v>100</v>
      </c>
      <c r="S21" s="125"/>
    </row>
    <row r="22" spans="1:19" ht="15.75">
      <c r="A22" s="102"/>
      <c r="B22" s="101">
        <v>2010</v>
      </c>
      <c r="C22" s="101" t="s">
        <v>189</v>
      </c>
      <c r="D22" s="104">
        <v>5.3</v>
      </c>
      <c r="E22" s="95">
        <v>5.3</v>
      </c>
      <c r="F22" s="95">
        <v>5.3</v>
      </c>
      <c r="G22" s="95">
        <v>5.3</v>
      </c>
      <c r="H22" s="98">
        <v>131</v>
      </c>
      <c r="I22" s="98">
        <v>131</v>
      </c>
      <c r="J22" s="98">
        <v>131</v>
      </c>
      <c r="K22" s="98">
        <v>131</v>
      </c>
      <c r="L22" s="95">
        <v>100</v>
      </c>
      <c r="M22" s="95">
        <v>100</v>
      </c>
      <c r="N22" s="95">
        <v>100</v>
      </c>
      <c r="O22" s="97">
        <v>440</v>
      </c>
      <c r="P22" s="96">
        <v>440</v>
      </c>
      <c r="Q22" s="96">
        <v>440</v>
      </c>
      <c r="R22" s="95">
        <v>100</v>
      </c>
      <c r="S22" s="125"/>
    </row>
    <row r="23" spans="2:19" ht="15.75">
      <c r="B23" s="101">
        <v>2011</v>
      </c>
      <c r="C23" s="101" t="s">
        <v>127</v>
      </c>
      <c r="D23" s="104">
        <v>5.3</v>
      </c>
      <c r="E23" s="95">
        <v>5.3</v>
      </c>
      <c r="F23" s="95">
        <v>5.3</v>
      </c>
      <c r="G23" s="95">
        <v>5.3</v>
      </c>
      <c r="H23" s="98">
        <v>140</v>
      </c>
      <c r="I23" s="98">
        <v>140</v>
      </c>
      <c r="J23" s="98">
        <v>140</v>
      </c>
      <c r="K23" s="98">
        <v>140</v>
      </c>
      <c r="L23" s="95">
        <v>100</v>
      </c>
      <c r="M23" s="95">
        <v>100</v>
      </c>
      <c r="N23" s="95">
        <v>100</v>
      </c>
      <c r="O23" s="97">
        <v>440</v>
      </c>
      <c r="P23" s="96">
        <v>440</v>
      </c>
      <c r="Q23" s="96">
        <v>440</v>
      </c>
      <c r="R23" s="95">
        <v>100</v>
      </c>
      <c r="S23" s="125"/>
    </row>
    <row r="24" spans="1:19" ht="15.75">
      <c r="A24" s="102"/>
      <c r="B24" s="101">
        <v>2012</v>
      </c>
      <c r="C24" s="101" t="s">
        <v>126</v>
      </c>
      <c r="D24" s="104">
        <v>5.3</v>
      </c>
      <c r="E24" s="95">
        <v>5.3</v>
      </c>
      <c r="F24" s="95">
        <v>5.3</v>
      </c>
      <c r="G24" s="95">
        <v>5.3</v>
      </c>
      <c r="H24" s="98">
        <v>134</v>
      </c>
      <c r="I24" s="98">
        <v>134</v>
      </c>
      <c r="J24" s="98">
        <v>134</v>
      </c>
      <c r="K24" s="98">
        <v>134</v>
      </c>
      <c r="L24" s="95">
        <v>100</v>
      </c>
      <c r="M24" s="95">
        <v>100</v>
      </c>
      <c r="N24" s="95">
        <v>100</v>
      </c>
      <c r="O24" s="97">
        <v>440</v>
      </c>
      <c r="P24" s="96">
        <v>440</v>
      </c>
      <c r="Q24" s="96">
        <v>440</v>
      </c>
      <c r="R24" s="95">
        <v>100</v>
      </c>
      <c r="S24" s="125"/>
    </row>
    <row r="25" spans="1:19" ht="15.75">
      <c r="A25" s="128"/>
      <c r="B25" s="101">
        <v>2013</v>
      </c>
      <c r="C25" s="101" t="s">
        <v>125</v>
      </c>
      <c r="D25" s="104">
        <v>5.3</v>
      </c>
      <c r="E25" s="95">
        <v>5.3</v>
      </c>
      <c r="F25" s="95">
        <v>5.3</v>
      </c>
      <c r="G25" s="95">
        <v>5.3</v>
      </c>
      <c r="H25" s="98">
        <v>128</v>
      </c>
      <c r="I25" s="98">
        <v>128</v>
      </c>
      <c r="J25" s="98">
        <v>128</v>
      </c>
      <c r="K25" s="98">
        <v>128</v>
      </c>
      <c r="L25" s="95">
        <v>100</v>
      </c>
      <c r="M25" s="95">
        <v>100</v>
      </c>
      <c r="N25" s="95">
        <v>100</v>
      </c>
      <c r="O25" s="97">
        <v>440</v>
      </c>
      <c r="P25" s="96">
        <v>440</v>
      </c>
      <c r="Q25" s="96">
        <v>440</v>
      </c>
      <c r="R25" s="95">
        <v>100</v>
      </c>
      <c r="S25" s="125"/>
    </row>
    <row r="26" spans="1:19" ht="15.75">
      <c r="A26" s="128"/>
      <c r="B26" s="101">
        <v>2014</v>
      </c>
      <c r="C26" s="101" t="s">
        <v>124</v>
      </c>
      <c r="D26" s="104">
        <v>5.3</v>
      </c>
      <c r="E26" s="95">
        <v>5.3</v>
      </c>
      <c r="F26" s="95">
        <v>5.3</v>
      </c>
      <c r="G26" s="95">
        <v>5.3</v>
      </c>
      <c r="H26" s="98">
        <v>120</v>
      </c>
      <c r="I26" s="98">
        <v>120</v>
      </c>
      <c r="J26" s="98">
        <v>120</v>
      </c>
      <c r="K26" s="98">
        <v>120</v>
      </c>
      <c r="L26" s="95">
        <v>100</v>
      </c>
      <c r="M26" s="95">
        <v>100</v>
      </c>
      <c r="N26" s="95">
        <v>100</v>
      </c>
      <c r="O26" s="97">
        <v>440</v>
      </c>
      <c r="P26" s="96">
        <v>440</v>
      </c>
      <c r="Q26" s="96">
        <v>440</v>
      </c>
      <c r="R26" s="95">
        <v>100</v>
      </c>
      <c r="S26" s="125"/>
    </row>
    <row r="27" spans="1:19" ht="15.75">
      <c r="A27" s="128"/>
      <c r="B27" s="101">
        <v>2015</v>
      </c>
      <c r="C27" s="101" t="s">
        <v>123</v>
      </c>
      <c r="D27" s="104">
        <v>5.3</v>
      </c>
      <c r="E27" s="95">
        <v>5.3</v>
      </c>
      <c r="F27" s="95">
        <v>5.3</v>
      </c>
      <c r="G27" s="95">
        <v>5.3</v>
      </c>
      <c r="H27" s="98">
        <v>111</v>
      </c>
      <c r="I27" s="98">
        <v>111</v>
      </c>
      <c r="J27" s="98">
        <v>111</v>
      </c>
      <c r="K27" s="98">
        <v>111</v>
      </c>
      <c r="L27" s="95">
        <v>100</v>
      </c>
      <c r="M27" s="95">
        <v>100</v>
      </c>
      <c r="N27" s="95">
        <v>100</v>
      </c>
      <c r="O27" s="97">
        <v>440</v>
      </c>
      <c r="P27" s="96">
        <v>440</v>
      </c>
      <c r="Q27" s="96">
        <v>440</v>
      </c>
      <c r="R27" s="95">
        <v>100</v>
      </c>
      <c r="S27" s="125"/>
    </row>
    <row r="28" spans="1:19" ht="15.75">
      <c r="A28" s="128"/>
      <c r="B28" s="101">
        <v>2016</v>
      </c>
      <c r="C28" s="101" t="s">
        <v>122</v>
      </c>
      <c r="D28" s="104">
        <v>5.3</v>
      </c>
      <c r="E28" s="95">
        <v>5.3</v>
      </c>
      <c r="F28" s="95">
        <v>5.3</v>
      </c>
      <c r="G28" s="95">
        <v>5.3</v>
      </c>
      <c r="H28" s="98">
        <v>112</v>
      </c>
      <c r="I28" s="98">
        <v>112</v>
      </c>
      <c r="J28" s="98">
        <v>112</v>
      </c>
      <c r="K28" s="98">
        <v>112</v>
      </c>
      <c r="L28" s="95">
        <v>100</v>
      </c>
      <c r="M28" s="95">
        <v>100</v>
      </c>
      <c r="N28" s="95">
        <v>100</v>
      </c>
      <c r="O28" s="97">
        <v>440</v>
      </c>
      <c r="P28" s="96">
        <v>440</v>
      </c>
      <c r="Q28" s="96">
        <v>440</v>
      </c>
      <c r="R28" s="95">
        <v>100</v>
      </c>
      <c r="S28" s="125"/>
    </row>
    <row r="29" spans="1:19" ht="15.75">
      <c r="A29" s="128"/>
      <c r="B29" s="101">
        <v>2017</v>
      </c>
      <c r="C29" s="101" t="s">
        <v>327</v>
      </c>
      <c r="D29" s="104">
        <v>5.3</v>
      </c>
      <c r="E29" s="95">
        <v>5.3</v>
      </c>
      <c r="F29" s="95">
        <v>5.3</v>
      </c>
      <c r="G29" s="95">
        <v>5.3</v>
      </c>
      <c r="H29" s="98">
        <v>111</v>
      </c>
      <c r="I29" s="98">
        <v>111</v>
      </c>
      <c r="J29" s="98">
        <v>111</v>
      </c>
      <c r="K29" s="98">
        <v>111</v>
      </c>
      <c r="L29" s="95">
        <v>100</v>
      </c>
      <c r="M29" s="95">
        <v>100</v>
      </c>
      <c r="N29" s="95">
        <v>100</v>
      </c>
      <c r="O29" s="97">
        <v>440</v>
      </c>
      <c r="P29" s="96">
        <v>440</v>
      </c>
      <c r="Q29" s="96">
        <v>400</v>
      </c>
      <c r="R29" s="95">
        <v>100</v>
      </c>
      <c r="S29" s="125"/>
    </row>
    <row r="30" spans="1:19" ht="15.75">
      <c r="A30" s="128"/>
      <c r="B30" s="101">
        <v>2018</v>
      </c>
      <c r="C30" s="101" t="s">
        <v>343</v>
      </c>
      <c r="D30" s="104">
        <v>5.3</v>
      </c>
      <c r="E30" s="95">
        <v>5.3</v>
      </c>
      <c r="F30" s="95">
        <v>5.3</v>
      </c>
      <c r="G30" s="95">
        <v>5.3</v>
      </c>
      <c r="H30" s="98">
        <v>111</v>
      </c>
      <c r="I30" s="98">
        <v>111</v>
      </c>
      <c r="J30" s="98">
        <v>111</v>
      </c>
      <c r="K30" s="98">
        <v>111</v>
      </c>
      <c r="L30" s="95">
        <v>100</v>
      </c>
      <c r="M30" s="95">
        <v>100</v>
      </c>
      <c r="N30" s="95">
        <v>100</v>
      </c>
      <c r="O30" s="97">
        <v>440</v>
      </c>
      <c r="P30" s="96">
        <v>440</v>
      </c>
      <c r="Q30" s="96">
        <v>440</v>
      </c>
      <c r="R30" s="95">
        <v>100</v>
      </c>
      <c r="S30" s="125"/>
    </row>
    <row r="31" spans="1:19" ht="15.75">
      <c r="A31" s="128"/>
      <c r="B31" s="101">
        <v>2019</v>
      </c>
      <c r="C31" s="216" t="s">
        <v>353</v>
      </c>
      <c r="D31" s="104">
        <v>5.3</v>
      </c>
      <c r="E31" s="95">
        <v>5.3</v>
      </c>
      <c r="F31" s="95">
        <v>5.3</v>
      </c>
      <c r="G31" s="95">
        <v>5.3</v>
      </c>
      <c r="H31" s="98">
        <v>109</v>
      </c>
      <c r="I31" s="98">
        <v>109</v>
      </c>
      <c r="J31" s="98">
        <v>109</v>
      </c>
      <c r="K31" s="98">
        <v>109</v>
      </c>
      <c r="L31" s="95">
        <v>100</v>
      </c>
      <c r="M31" s="95">
        <v>100</v>
      </c>
      <c r="N31" s="95">
        <v>100</v>
      </c>
      <c r="O31" s="97">
        <v>440</v>
      </c>
      <c r="P31" s="96">
        <v>440</v>
      </c>
      <c r="Q31" s="96">
        <v>440</v>
      </c>
      <c r="R31" s="95">
        <v>100</v>
      </c>
      <c r="S31" s="125"/>
    </row>
    <row r="32" spans="1:19" ht="15.75">
      <c r="A32" s="102"/>
      <c r="B32" s="101"/>
      <c r="C32" s="101"/>
      <c r="D32" s="104"/>
      <c r="E32" s="95"/>
      <c r="F32" s="95"/>
      <c r="G32" s="95"/>
      <c r="H32" s="98"/>
      <c r="I32" s="98"/>
      <c r="J32" s="98"/>
      <c r="K32" s="98"/>
      <c r="L32" s="95"/>
      <c r="M32" s="95"/>
      <c r="N32" s="95"/>
      <c r="O32" s="97"/>
      <c r="P32" s="96"/>
      <c r="Q32" s="96"/>
      <c r="R32" s="95"/>
      <c r="S32" s="125"/>
    </row>
    <row r="33" spans="1:19" ht="15.75">
      <c r="A33" s="106" t="s">
        <v>188</v>
      </c>
      <c r="B33" s="101">
        <v>2009</v>
      </c>
      <c r="C33" s="101" t="s">
        <v>129</v>
      </c>
      <c r="D33" s="104">
        <v>36</v>
      </c>
      <c r="E33" s="95">
        <v>36</v>
      </c>
      <c r="F33" s="95">
        <v>36</v>
      </c>
      <c r="G33" s="95">
        <v>36</v>
      </c>
      <c r="H33" s="98">
        <v>1152</v>
      </c>
      <c r="I33" s="98">
        <v>1152</v>
      </c>
      <c r="J33" s="98">
        <v>862</v>
      </c>
      <c r="K33" s="98">
        <v>1152</v>
      </c>
      <c r="L33" s="95">
        <v>100</v>
      </c>
      <c r="M33" s="95">
        <v>100</v>
      </c>
      <c r="N33" s="95">
        <v>74.83</v>
      </c>
      <c r="O33" s="97">
        <v>2046</v>
      </c>
      <c r="P33" s="97">
        <v>2046</v>
      </c>
      <c r="Q33" s="97">
        <v>2046</v>
      </c>
      <c r="R33" s="95">
        <v>100</v>
      </c>
      <c r="S33" s="125"/>
    </row>
    <row r="34" spans="1:19" ht="15.75">
      <c r="A34" s="102"/>
      <c r="B34" s="101">
        <v>2010</v>
      </c>
      <c r="C34" s="101" t="s">
        <v>128</v>
      </c>
      <c r="D34" s="104">
        <v>36</v>
      </c>
      <c r="E34" s="95">
        <v>36</v>
      </c>
      <c r="F34" s="95">
        <v>36</v>
      </c>
      <c r="G34" s="95">
        <v>36</v>
      </c>
      <c r="H34" s="98">
        <v>1128</v>
      </c>
      <c r="I34" s="98">
        <v>1128</v>
      </c>
      <c r="J34" s="98">
        <v>891</v>
      </c>
      <c r="K34" s="98">
        <v>1128</v>
      </c>
      <c r="L34" s="95">
        <v>100</v>
      </c>
      <c r="M34" s="95">
        <v>100</v>
      </c>
      <c r="N34" s="95">
        <v>78.99</v>
      </c>
      <c r="O34" s="97">
        <v>2046</v>
      </c>
      <c r="P34" s="96">
        <v>2046</v>
      </c>
      <c r="Q34" s="96">
        <v>2046</v>
      </c>
      <c r="R34" s="95">
        <v>100</v>
      </c>
      <c r="S34" s="125"/>
    </row>
    <row r="35" spans="2:19" ht="15.75">
      <c r="B35" s="101">
        <v>2011</v>
      </c>
      <c r="C35" s="101" t="s">
        <v>127</v>
      </c>
      <c r="D35" s="104">
        <v>36</v>
      </c>
      <c r="E35" s="95">
        <v>36</v>
      </c>
      <c r="F35" s="95">
        <v>36</v>
      </c>
      <c r="G35" s="95">
        <v>36</v>
      </c>
      <c r="H35" s="98">
        <v>1117</v>
      </c>
      <c r="I35" s="98">
        <v>1117</v>
      </c>
      <c r="J35" s="98">
        <v>911</v>
      </c>
      <c r="K35" s="98">
        <v>1117</v>
      </c>
      <c r="L35" s="95">
        <v>100</v>
      </c>
      <c r="M35" s="95">
        <v>100</v>
      </c>
      <c r="N35" s="95">
        <v>81.56</v>
      </c>
      <c r="O35" s="97">
        <v>2046</v>
      </c>
      <c r="P35" s="96">
        <v>2046</v>
      </c>
      <c r="Q35" s="96">
        <v>2046</v>
      </c>
      <c r="R35" s="95">
        <v>100</v>
      </c>
      <c r="S35" s="125"/>
    </row>
    <row r="36" spans="1:19" ht="15.75">
      <c r="A36" s="102"/>
      <c r="B36" s="101">
        <v>2012</v>
      </c>
      <c r="C36" s="101" t="s">
        <v>126</v>
      </c>
      <c r="D36" s="104">
        <v>36</v>
      </c>
      <c r="E36" s="95">
        <v>36</v>
      </c>
      <c r="F36" s="95">
        <v>36</v>
      </c>
      <c r="G36" s="95">
        <v>36</v>
      </c>
      <c r="H36" s="98">
        <v>1102</v>
      </c>
      <c r="I36" s="98">
        <v>1102</v>
      </c>
      <c r="J36" s="98">
        <v>930</v>
      </c>
      <c r="K36" s="98">
        <v>1102</v>
      </c>
      <c r="L36" s="95">
        <v>100</v>
      </c>
      <c r="M36" s="95">
        <v>100</v>
      </c>
      <c r="N36" s="95">
        <v>84.39</v>
      </c>
      <c r="O36" s="97">
        <v>2046</v>
      </c>
      <c r="P36" s="96">
        <v>2046</v>
      </c>
      <c r="Q36" s="96">
        <v>2046</v>
      </c>
      <c r="R36" s="95">
        <v>100</v>
      </c>
      <c r="S36" s="125"/>
    </row>
    <row r="37" spans="1:19" ht="15.75">
      <c r="A37" s="128"/>
      <c r="B37" s="101">
        <v>2013</v>
      </c>
      <c r="C37" s="101" t="s">
        <v>125</v>
      </c>
      <c r="D37" s="104">
        <v>36</v>
      </c>
      <c r="E37" s="95">
        <v>36</v>
      </c>
      <c r="F37" s="95">
        <v>36</v>
      </c>
      <c r="G37" s="95">
        <v>36</v>
      </c>
      <c r="H37" s="98">
        <v>1136</v>
      </c>
      <c r="I37" s="98">
        <v>1136</v>
      </c>
      <c r="J37" s="98">
        <v>1000</v>
      </c>
      <c r="K37" s="98">
        <v>1136</v>
      </c>
      <c r="L37" s="95">
        <v>100</v>
      </c>
      <c r="M37" s="95">
        <v>100</v>
      </c>
      <c r="N37" s="95">
        <v>88.03</v>
      </c>
      <c r="O37" s="97">
        <v>2046</v>
      </c>
      <c r="P37" s="96">
        <v>2046</v>
      </c>
      <c r="Q37" s="96">
        <v>2046</v>
      </c>
      <c r="R37" s="95">
        <v>100</v>
      </c>
      <c r="S37" s="125"/>
    </row>
    <row r="38" spans="1:19" ht="15.75">
      <c r="A38" s="128"/>
      <c r="B38" s="101">
        <v>2014</v>
      </c>
      <c r="C38" s="101" t="s">
        <v>124</v>
      </c>
      <c r="D38" s="104">
        <v>36</v>
      </c>
      <c r="E38" s="95">
        <v>36</v>
      </c>
      <c r="F38" s="95">
        <v>36</v>
      </c>
      <c r="G38" s="95">
        <v>36</v>
      </c>
      <c r="H38" s="98">
        <v>1095</v>
      </c>
      <c r="I38" s="98">
        <v>1095</v>
      </c>
      <c r="J38" s="98">
        <v>1029</v>
      </c>
      <c r="K38" s="98">
        <v>1095</v>
      </c>
      <c r="L38" s="95">
        <v>100</v>
      </c>
      <c r="M38" s="95">
        <v>100</v>
      </c>
      <c r="N38" s="95">
        <v>93.97</v>
      </c>
      <c r="O38" s="97">
        <v>2046</v>
      </c>
      <c r="P38" s="96">
        <v>2046</v>
      </c>
      <c r="Q38" s="96">
        <v>2046</v>
      </c>
      <c r="R38" s="95">
        <v>100</v>
      </c>
      <c r="S38" s="125"/>
    </row>
    <row r="39" spans="1:19" ht="15.75">
      <c r="A39" s="128"/>
      <c r="B39" s="101">
        <v>2015</v>
      </c>
      <c r="C39" s="101" t="s">
        <v>123</v>
      </c>
      <c r="D39" s="104">
        <v>36</v>
      </c>
      <c r="E39" s="95">
        <v>36</v>
      </c>
      <c r="F39" s="95">
        <v>36</v>
      </c>
      <c r="G39" s="95">
        <v>36</v>
      </c>
      <c r="H39" s="98">
        <v>1071</v>
      </c>
      <c r="I39" s="98">
        <v>1071</v>
      </c>
      <c r="J39" s="98">
        <v>1018</v>
      </c>
      <c r="K39" s="98">
        <v>1071</v>
      </c>
      <c r="L39" s="95">
        <v>100</v>
      </c>
      <c r="M39" s="95">
        <v>100</v>
      </c>
      <c r="N39" s="95">
        <v>95.05</v>
      </c>
      <c r="O39" s="97">
        <v>2046</v>
      </c>
      <c r="P39" s="96">
        <v>2046</v>
      </c>
      <c r="Q39" s="96">
        <v>2046</v>
      </c>
      <c r="R39" s="95">
        <v>100</v>
      </c>
      <c r="S39" s="125"/>
    </row>
    <row r="40" spans="1:19" ht="15.75">
      <c r="A40" s="128"/>
      <c r="B40" s="101">
        <v>2016</v>
      </c>
      <c r="C40" s="101" t="s">
        <v>122</v>
      </c>
      <c r="D40" s="104">
        <v>36</v>
      </c>
      <c r="E40" s="95">
        <v>36</v>
      </c>
      <c r="F40" s="95">
        <v>36</v>
      </c>
      <c r="G40" s="95">
        <v>36</v>
      </c>
      <c r="H40" s="98">
        <v>1045</v>
      </c>
      <c r="I40" s="98">
        <v>1045</v>
      </c>
      <c r="J40" s="98">
        <v>1000</v>
      </c>
      <c r="K40" s="98">
        <v>1045</v>
      </c>
      <c r="L40" s="95">
        <v>100</v>
      </c>
      <c r="M40" s="95">
        <v>100</v>
      </c>
      <c r="N40" s="95">
        <v>95.7</v>
      </c>
      <c r="O40" s="97">
        <v>2046</v>
      </c>
      <c r="P40" s="96">
        <v>2046</v>
      </c>
      <c r="Q40" s="96">
        <v>2046</v>
      </c>
      <c r="R40" s="95">
        <v>100</v>
      </c>
      <c r="S40" s="125"/>
    </row>
    <row r="41" spans="1:19" ht="15.75">
      <c r="A41" s="128"/>
      <c r="B41" s="101">
        <v>2017</v>
      </c>
      <c r="C41" s="101" t="s">
        <v>327</v>
      </c>
      <c r="D41" s="104">
        <v>36</v>
      </c>
      <c r="E41" s="95">
        <v>36</v>
      </c>
      <c r="F41" s="95">
        <v>36</v>
      </c>
      <c r="G41" s="95">
        <v>36</v>
      </c>
      <c r="H41" s="98">
        <v>1058</v>
      </c>
      <c r="I41" s="98">
        <v>1058</v>
      </c>
      <c r="J41" s="98">
        <v>1013</v>
      </c>
      <c r="K41" s="98">
        <v>1058</v>
      </c>
      <c r="L41" s="95">
        <v>100</v>
      </c>
      <c r="M41" s="95">
        <v>100</v>
      </c>
      <c r="N41" s="95">
        <v>95.8</v>
      </c>
      <c r="O41" s="97">
        <v>2046</v>
      </c>
      <c r="P41" s="96">
        <v>2046</v>
      </c>
      <c r="Q41" s="96">
        <v>2046</v>
      </c>
      <c r="R41" s="95">
        <v>100</v>
      </c>
      <c r="S41" s="125"/>
    </row>
    <row r="42" spans="1:19" ht="15.75">
      <c r="A42" s="128"/>
      <c r="B42" s="101">
        <v>2018</v>
      </c>
      <c r="C42" s="101" t="s">
        <v>343</v>
      </c>
      <c r="D42" s="104">
        <v>36</v>
      </c>
      <c r="E42" s="95">
        <v>36</v>
      </c>
      <c r="F42" s="95">
        <v>36</v>
      </c>
      <c r="G42" s="95">
        <v>36</v>
      </c>
      <c r="H42" s="98">
        <v>1036</v>
      </c>
      <c r="I42" s="98">
        <v>1036</v>
      </c>
      <c r="J42" s="98">
        <v>993</v>
      </c>
      <c r="K42" s="98">
        <v>1036</v>
      </c>
      <c r="L42" s="95">
        <v>100</v>
      </c>
      <c r="M42" s="95">
        <v>100</v>
      </c>
      <c r="N42" s="95">
        <v>95.84</v>
      </c>
      <c r="O42" s="97">
        <v>2046</v>
      </c>
      <c r="P42" s="96">
        <v>2046</v>
      </c>
      <c r="Q42" s="96">
        <v>2046</v>
      </c>
      <c r="R42" s="95">
        <v>100</v>
      </c>
      <c r="S42" s="125"/>
    </row>
    <row r="43" spans="1:19" ht="15.75">
      <c r="A43" s="128"/>
      <c r="B43" s="101">
        <v>2019</v>
      </c>
      <c r="C43" s="216" t="s">
        <v>353</v>
      </c>
      <c r="D43" s="104">
        <v>36</v>
      </c>
      <c r="E43" s="95">
        <v>36</v>
      </c>
      <c r="F43" s="95">
        <v>36</v>
      </c>
      <c r="G43" s="95">
        <v>36</v>
      </c>
      <c r="H43" s="98">
        <v>1010</v>
      </c>
      <c r="I43" s="98">
        <v>1010</v>
      </c>
      <c r="J43" s="98">
        <v>963</v>
      </c>
      <c r="K43" s="98">
        <v>1010</v>
      </c>
      <c r="L43" s="95">
        <v>100</v>
      </c>
      <c r="M43" s="95">
        <v>100</v>
      </c>
      <c r="N43" s="95">
        <v>95.34</v>
      </c>
      <c r="O43" s="97">
        <v>2046</v>
      </c>
      <c r="P43" s="96">
        <v>2046</v>
      </c>
      <c r="Q43" s="96">
        <v>2046</v>
      </c>
      <c r="R43" s="95">
        <v>100</v>
      </c>
      <c r="S43" s="125"/>
    </row>
    <row r="44" spans="1:19" ht="15.75">
      <c r="A44" s="102"/>
      <c r="B44" s="101"/>
      <c r="C44" s="101"/>
      <c r="D44" s="104"/>
      <c r="E44" s="95"/>
      <c r="F44" s="95"/>
      <c r="G44" s="95"/>
      <c r="H44" s="98"/>
      <c r="I44" s="98"/>
      <c r="J44" s="98"/>
      <c r="K44" s="98"/>
      <c r="L44" s="95"/>
      <c r="M44" s="95"/>
      <c r="N44" s="95"/>
      <c r="O44" s="97"/>
      <c r="P44" s="96"/>
      <c r="Q44" s="96"/>
      <c r="R44" s="95"/>
      <c r="S44" s="125"/>
    </row>
    <row r="45" spans="1:19" ht="15.75">
      <c r="A45" s="106" t="s">
        <v>187</v>
      </c>
      <c r="B45" s="101">
        <v>2009</v>
      </c>
      <c r="C45" s="101" t="s">
        <v>129</v>
      </c>
      <c r="D45" s="104">
        <v>10</v>
      </c>
      <c r="E45" s="95">
        <v>10</v>
      </c>
      <c r="F45" s="95">
        <v>10</v>
      </c>
      <c r="G45" s="95">
        <v>10</v>
      </c>
      <c r="H45" s="98">
        <v>265</v>
      </c>
      <c r="I45" s="98">
        <v>265</v>
      </c>
      <c r="J45" s="98">
        <v>241</v>
      </c>
      <c r="K45" s="98">
        <v>265</v>
      </c>
      <c r="L45" s="95">
        <v>100</v>
      </c>
      <c r="M45" s="95">
        <v>100</v>
      </c>
      <c r="N45" s="95">
        <v>90.94</v>
      </c>
      <c r="O45" s="97">
        <v>702</v>
      </c>
      <c r="P45" s="97">
        <v>702</v>
      </c>
      <c r="Q45" s="97">
        <v>702</v>
      </c>
      <c r="R45" s="95">
        <v>100</v>
      </c>
      <c r="S45" s="125"/>
    </row>
    <row r="46" spans="1:19" ht="15.75">
      <c r="A46" s="102"/>
      <c r="B46" s="101">
        <v>2010</v>
      </c>
      <c r="C46" s="101" t="s">
        <v>128</v>
      </c>
      <c r="D46" s="104">
        <v>10</v>
      </c>
      <c r="E46" s="95">
        <v>10</v>
      </c>
      <c r="F46" s="95">
        <v>10</v>
      </c>
      <c r="G46" s="95">
        <v>10</v>
      </c>
      <c r="H46" s="98">
        <v>265</v>
      </c>
      <c r="I46" s="98">
        <v>265</v>
      </c>
      <c r="J46" s="98">
        <v>242</v>
      </c>
      <c r="K46" s="98">
        <v>265</v>
      </c>
      <c r="L46" s="95">
        <v>100</v>
      </c>
      <c r="M46" s="95">
        <v>100</v>
      </c>
      <c r="N46" s="95">
        <v>91.32</v>
      </c>
      <c r="O46" s="97">
        <v>702</v>
      </c>
      <c r="P46" s="97">
        <v>702</v>
      </c>
      <c r="Q46" s="97">
        <v>702</v>
      </c>
      <c r="R46" s="129">
        <v>100</v>
      </c>
      <c r="S46" s="125"/>
    </row>
    <row r="47" spans="2:19" ht="15.75">
      <c r="B47" s="101">
        <v>2011</v>
      </c>
      <c r="C47" s="101" t="s">
        <v>127</v>
      </c>
      <c r="D47" s="104">
        <v>10</v>
      </c>
      <c r="E47" s="95">
        <v>10</v>
      </c>
      <c r="F47" s="95">
        <v>10</v>
      </c>
      <c r="G47" s="95">
        <v>10</v>
      </c>
      <c r="H47" s="98">
        <v>249</v>
      </c>
      <c r="I47" s="98">
        <v>249</v>
      </c>
      <c r="J47" s="98">
        <v>244</v>
      </c>
      <c r="K47" s="98">
        <v>249</v>
      </c>
      <c r="L47" s="95">
        <v>100</v>
      </c>
      <c r="M47" s="95">
        <v>100</v>
      </c>
      <c r="N47" s="95">
        <v>97.99</v>
      </c>
      <c r="O47" s="97">
        <v>702</v>
      </c>
      <c r="P47" s="96">
        <v>702</v>
      </c>
      <c r="Q47" s="96">
        <v>702</v>
      </c>
      <c r="R47" s="95">
        <v>100</v>
      </c>
      <c r="S47" s="125"/>
    </row>
    <row r="48" spans="1:19" ht="15.75">
      <c r="A48" s="102"/>
      <c r="B48" s="101">
        <v>2012</v>
      </c>
      <c r="C48" s="101" t="s">
        <v>126</v>
      </c>
      <c r="D48" s="104">
        <v>10</v>
      </c>
      <c r="E48" s="95">
        <v>10</v>
      </c>
      <c r="F48" s="95">
        <v>10</v>
      </c>
      <c r="G48" s="95">
        <v>10</v>
      </c>
      <c r="H48" s="98">
        <v>249</v>
      </c>
      <c r="I48" s="98">
        <v>249</v>
      </c>
      <c r="J48" s="98">
        <v>247</v>
      </c>
      <c r="K48" s="98">
        <v>249</v>
      </c>
      <c r="L48" s="95">
        <v>100</v>
      </c>
      <c r="M48" s="95">
        <v>100</v>
      </c>
      <c r="N48" s="95">
        <v>99.2</v>
      </c>
      <c r="O48" s="97">
        <v>702</v>
      </c>
      <c r="P48" s="96">
        <v>702</v>
      </c>
      <c r="Q48" s="96">
        <v>702</v>
      </c>
      <c r="R48" s="95">
        <v>100</v>
      </c>
      <c r="S48" s="125"/>
    </row>
    <row r="49" spans="1:19" ht="15.75">
      <c r="A49" s="128"/>
      <c r="B49" s="101">
        <v>2013</v>
      </c>
      <c r="C49" s="101" t="s">
        <v>125</v>
      </c>
      <c r="D49" s="104">
        <v>10</v>
      </c>
      <c r="E49" s="95">
        <v>10</v>
      </c>
      <c r="F49" s="95">
        <v>10</v>
      </c>
      <c r="G49" s="95">
        <v>10</v>
      </c>
      <c r="H49" s="98">
        <v>258</v>
      </c>
      <c r="I49" s="98">
        <v>258</v>
      </c>
      <c r="J49" s="98">
        <v>254</v>
      </c>
      <c r="K49" s="98">
        <v>258</v>
      </c>
      <c r="L49" s="95">
        <v>100</v>
      </c>
      <c r="M49" s="95">
        <v>100</v>
      </c>
      <c r="N49" s="95">
        <v>98.45</v>
      </c>
      <c r="O49" s="97">
        <v>702</v>
      </c>
      <c r="P49" s="96">
        <v>702</v>
      </c>
      <c r="Q49" s="96">
        <v>702</v>
      </c>
      <c r="R49" s="95">
        <v>100</v>
      </c>
      <c r="S49" s="125"/>
    </row>
    <row r="50" spans="1:19" ht="15.75">
      <c r="A50" s="102"/>
      <c r="B50" s="101">
        <v>2014</v>
      </c>
      <c r="C50" s="101" t="s">
        <v>124</v>
      </c>
      <c r="D50" s="104">
        <v>10</v>
      </c>
      <c r="E50" s="95">
        <v>10</v>
      </c>
      <c r="F50" s="95">
        <v>10</v>
      </c>
      <c r="G50" s="95">
        <v>10</v>
      </c>
      <c r="H50" s="98">
        <v>220</v>
      </c>
      <c r="I50" s="98">
        <v>220</v>
      </c>
      <c r="J50" s="98">
        <v>194</v>
      </c>
      <c r="K50" s="98">
        <v>220</v>
      </c>
      <c r="L50" s="95">
        <v>100</v>
      </c>
      <c r="M50" s="95">
        <v>100</v>
      </c>
      <c r="N50" s="95">
        <v>88.18</v>
      </c>
      <c r="O50" s="97">
        <v>702</v>
      </c>
      <c r="P50" s="96">
        <v>702</v>
      </c>
      <c r="Q50" s="96">
        <v>702</v>
      </c>
      <c r="R50" s="95">
        <v>100</v>
      </c>
      <c r="S50" s="125"/>
    </row>
    <row r="51" spans="1:19" ht="15.75">
      <c r="A51" s="102"/>
      <c r="B51" s="101">
        <v>2015</v>
      </c>
      <c r="C51" s="101" t="s">
        <v>123</v>
      </c>
      <c r="D51" s="104">
        <v>10</v>
      </c>
      <c r="E51" s="95">
        <v>10</v>
      </c>
      <c r="F51" s="95">
        <v>10</v>
      </c>
      <c r="G51" s="95">
        <v>10</v>
      </c>
      <c r="H51" s="98">
        <v>232</v>
      </c>
      <c r="I51" s="98">
        <v>232</v>
      </c>
      <c r="J51" s="98">
        <v>208</v>
      </c>
      <c r="K51" s="98">
        <v>232</v>
      </c>
      <c r="L51" s="95">
        <v>100</v>
      </c>
      <c r="M51" s="95">
        <v>100</v>
      </c>
      <c r="N51" s="95">
        <v>89.66</v>
      </c>
      <c r="O51" s="97">
        <v>702</v>
      </c>
      <c r="P51" s="96">
        <v>702</v>
      </c>
      <c r="Q51" s="96">
        <v>702</v>
      </c>
      <c r="R51" s="95">
        <v>100</v>
      </c>
      <c r="S51" s="125"/>
    </row>
    <row r="52" spans="1:19" ht="15.75">
      <c r="A52" s="102"/>
      <c r="B52" s="101">
        <v>2016</v>
      </c>
      <c r="C52" s="101" t="s">
        <v>186</v>
      </c>
      <c r="D52" s="104">
        <v>10</v>
      </c>
      <c r="E52" s="95">
        <v>10</v>
      </c>
      <c r="F52" s="95">
        <v>10</v>
      </c>
      <c r="G52" s="95">
        <v>10</v>
      </c>
      <c r="H52" s="98">
        <v>234</v>
      </c>
      <c r="I52" s="98">
        <v>234</v>
      </c>
      <c r="J52" s="98">
        <v>221</v>
      </c>
      <c r="K52" s="98">
        <v>234</v>
      </c>
      <c r="L52" s="95">
        <v>100</v>
      </c>
      <c r="M52" s="95">
        <v>100</v>
      </c>
      <c r="N52" s="95">
        <v>94.4</v>
      </c>
      <c r="O52" s="97">
        <v>702</v>
      </c>
      <c r="P52" s="96">
        <v>702</v>
      </c>
      <c r="Q52" s="96">
        <v>702</v>
      </c>
      <c r="R52" s="95">
        <v>100</v>
      </c>
      <c r="S52" s="125"/>
    </row>
    <row r="53" spans="1:19" ht="15.75">
      <c r="A53" s="102"/>
      <c r="B53" s="101">
        <v>2017</v>
      </c>
      <c r="C53" s="101" t="s">
        <v>327</v>
      </c>
      <c r="D53" s="104">
        <v>10</v>
      </c>
      <c r="E53" s="95">
        <v>10</v>
      </c>
      <c r="F53" s="95">
        <v>10</v>
      </c>
      <c r="G53" s="95">
        <v>10</v>
      </c>
      <c r="H53" s="98">
        <v>231</v>
      </c>
      <c r="I53" s="98">
        <v>231</v>
      </c>
      <c r="J53" s="98">
        <v>216</v>
      </c>
      <c r="K53" s="98">
        <v>231</v>
      </c>
      <c r="L53" s="95">
        <v>100</v>
      </c>
      <c r="M53" s="95">
        <v>100</v>
      </c>
      <c r="N53" s="95">
        <v>93.5</v>
      </c>
      <c r="O53" s="97">
        <v>702</v>
      </c>
      <c r="P53" s="96">
        <v>702</v>
      </c>
      <c r="Q53" s="96">
        <v>702</v>
      </c>
      <c r="R53" s="95">
        <v>100</v>
      </c>
      <c r="S53" s="125"/>
    </row>
    <row r="54" spans="1:19" ht="15.75">
      <c r="A54" s="102"/>
      <c r="B54" s="101">
        <v>2018</v>
      </c>
      <c r="C54" s="101" t="s">
        <v>343</v>
      </c>
      <c r="D54" s="104">
        <v>10</v>
      </c>
      <c r="E54" s="95">
        <v>10</v>
      </c>
      <c r="F54" s="95">
        <v>10</v>
      </c>
      <c r="G54" s="95">
        <v>10</v>
      </c>
      <c r="H54" s="98">
        <v>227</v>
      </c>
      <c r="I54" s="98">
        <v>227</v>
      </c>
      <c r="J54" s="98">
        <v>217</v>
      </c>
      <c r="K54" s="98">
        <v>227</v>
      </c>
      <c r="L54" s="95">
        <v>100</v>
      </c>
      <c r="M54" s="95">
        <v>100</v>
      </c>
      <c r="N54" s="95">
        <v>95.59</v>
      </c>
      <c r="O54" s="97">
        <v>702</v>
      </c>
      <c r="P54" s="96">
        <v>702</v>
      </c>
      <c r="Q54" s="96">
        <v>702</v>
      </c>
      <c r="R54" s="95">
        <v>100</v>
      </c>
      <c r="S54" s="125"/>
    </row>
    <row r="55" spans="1:19" ht="15.75">
      <c r="A55" s="102"/>
      <c r="B55" s="101">
        <v>2019</v>
      </c>
      <c r="C55" s="216" t="s">
        <v>353</v>
      </c>
      <c r="D55" s="104">
        <v>10</v>
      </c>
      <c r="E55" s="95">
        <v>10</v>
      </c>
      <c r="F55" s="95">
        <v>10</v>
      </c>
      <c r="G55" s="95">
        <v>10</v>
      </c>
      <c r="H55" s="98">
        <v>222</v>
      </c>
      <c r="I55" s="98">
        <v>222</v>
      </c>
      <c r="J55" s="98">
        <v>212</v>
      </c>
      <c r="K55" s="98">
        <v>222</v>
      </c>
      <c r="L55" s="95">
        <v>100</v>
      </c>
      <c r="M55" s="95">
        <v>100</v>
      </c>
      <c r="N55" s="95">
        <v>95.49</v>
      </c>
      <c r="O55" s="97">
        <v>702</v>
      </c>
      <c r="P55" s="96">
        <v>702</v>
      </c>
      <c r="Q55" s="96">
        <v>702</v>
      </c>
      <c r="R55" s="95">
        <v>100</v>
      </c>
      <c r="S55" s="125"/>
    </row>
    <row r="56" spans="1:19" ht="15.75">
      <c r="A56" s="102"/>
      <c r="B56" s="101"/>
      <c r="C56" s="101"/>
      <c r="D56" s="104"/>
      <c r="E56" s="95"/>
      <c r="F56" s="95"/>
      <c r="G56" s="95"/>
      <c r="H56" s="98"/>
      <c r="I56" s="98"/>
      <c r="J56" s="98"/>
      <c r="K56" s="98"/>
      <c r="L56" s="95"/>
      <c r="M56" s="95"/>
      <c r="N56" s="95"/>
      <c r="O56" s="97"/>
      <c r="P56" s="96"/>
      <c r="Q56" s="96"/>
      <c r="R56" s="95"/>
      <c r="S56" s="125"/>
    </row>
    <row r="57" spans="1:19" ht="15.75">
      <c r="A57" s="106" t="s">
        <v>130</v>
      </c>
      <c r="B57" s="101">
        <v>2009</v>
      </c>
      <c r="C57" s="101" t="s">
        <v>185</v>
      </c>
      <c r="D57" s="104">
        <v>91.3</v>
      </c>
      <c r="E57" s="95">
        <v>91.3</v>
      </c>
      <c r="F57" s="95">
        <v>91.3</v>
      </c>
      <c r="G57" s="95">
        <v>91.3</v>
      </c>
      <c r="H57" s="98">
        <v>3076</v>
      </c>
      <c r="I57" s="98">
        <v>3076</v>
      </c>
      <c r="J57" s="98">
        <v>2540</v>
      </c>
      <c r="K57" s="98">
        <v>3076</v>
      </c>
      <c r="L57" s="95">
        <v>100</v>
      </c>
      <c r="M57" s="95">
        <v>100</v>
      </c>
      <c r="N57" s="95">
        <v>82.57</v>
      </c>
      <c r="O57" s="97">
        <v>5445</v>
      </c>
      <c r="P57" s="96">
        <v>5445</v>
      </c>
      <c r="Q57" s="96">
        <v>5445</v>
      </c>
      <c r="R57" s="95">
        <v>100</v>
      </c>
      <c r="S57" s="125"/>
    </row>
    <row r="58" spans="1:19" ht="15.75">
      <c r="A58" s="102"/>
      <c r="B58" s="101">
        <v>2010</v>
      </c>
      <c r="C58" s="101" t="s">
        <v>128</v>
      </c>
      <c r="D58" s="104">
        <v>91.3</v>
      </c>
      <c r="E58" s="95">
        <v>91.3</v>
      </c>
      <c r="F58" s="95">
        <v>91.3</v>
      </c>
      <c r="G58" s="95">
        <v>91.3</v>
      </c>
      <c r="H58" s="98">
        <v>3044</v>
      </c>
      <c r="I58" s="98">
        <v>3044</v>
      </c>
      <c r="J58" s="98">
        <v>2590</v>
      </c>
      <c r="K58" s="98">
        <v>3044</v>
      </c>
      <c r="L58" s="95">
        <v>100</v>
      </c>
      <c r="M58" s="95">
        <v>100</v>
      </c>
      <c r="N58" s="95">
        <v>85.09</v>
      </c>
      <c r="O58" s="97">
        <v>5445</v>
      </c>
      <c r="P58" s="96">
        <v>5445</v>
      </c>
      <c r="Q58" s="96">
        <v>5445</v>
      </c>
      <c r="R58" s="95">
        <v>100</v>
      </c>
      <c r="S58" s="125"/>
    </row>
    <row r="59" spans="2:19" ht="15.75">
      <c r="B59" s="101">
        <v>2011</v>
      </c>
      <c r="C59" s="101" t="s">
        <v>127</v>
      </c>
      <c r="D59" s="104">
        <v>91.3</v>
      </c>
      <c r="E59" s="95">
        <v>91.3</v>
      </c>
      <c r="F59" s="95">
        <v>91.3</v>
      </c>
      <c r="G59" s="95">
        <v>91.3</v>
      </c>
      <c r="H59" s="98">
        <v>3024</v>
      </c>
      <c r="I59" s="98">
        <v>3024</v>
      </c>
      <c r="J59" s="98">
        <v>2666</v>
      </c>
      <c r="K59" s="98">
        <v>3024</v>
      </c>
      <c r="L59" s="95">
        <v>100</v>
      </c>
      <c r="M59" s="95">
        <v>100</v>
      </c>
      <c r="N59" s="95">
        <v>88.16</v>
      </c>
      <c r="O59" s="97">
        <v>5445</v>
      </c>
      <c r="P59" s="97">
        <v>5445</v>
      </c>
      <c r="Q59" s="97">
        <v>5445</v>
      </c>
      <c r="R59" s="95">
        <v>100</v>
      </c>
      <c r="S59" s="125"/>
    </row>
    <row r="60" spans="1:19" ht="15.75">
      <c r="A60" s="101"/>
      <c r="B60" s="101">
        <v>2012</v>
      </c>
      <c r="C60" s="101" t="s">
        <v>184</v>
      </c>
      <c r="D60" s="104">
        <v>91.3</v>
      </c>
      <c r="E60" s="95">
        <v>91.3</v>
      </c>
      <c r="F60" s="95">
        <v>91.3</v>
      </c>
      <c r="G60" s="95">
        <v>91.3</v>
      </c>
      <c r="H60" s="98">
        <v>3016</v>
      </c>
      <c r="I60" s="98">
        <v>3016</v>
      </c>
      <c r="J60" s="98">
        <v>2702</v>
      </c>
      <c r="K60" s="98">
        <v>3016</v>
      </c>
      <c r="L60" s="95">
        <v>100</v>
      </c>
      <c r="M60" s="95">
        <v>100</v>
      </c>
      <c r="N60" s="95">
        <v>89.59</v>
      </c>
      <c r="O60" s="97">
        <v>5445</v>
      </c>
      <c r="P60" s="96">
        <v>5445</v>
      </c>
      <c r="Q60" s="96">
        <v>5445</v>
      </c>
      <c r="R60" s="95">
        <v>100</v>
      </c>
      <c r="S60" s="125"/>
    </row>
    <row r="61" spans="1:19" ht="15.75">
      <c r="A61" s="102"/>
      <c r="B61" s="101">
        <v>2013</v>
      </c>
      <c r="C61" s="101" t="s">
        <v>183</v>
      </c>
      <c r="D61" s="104">
        <v>91.3</v>
      </c>
      <c r="E61" s="95">
        <v>91.3</v>
      </c>
      <c r="F61" s="95">
        <v>91.3</v>
      </c>
      <c r="G61" s="95">
        <v>91.3</v>
      </c>
      <c r="H61" s="98">
        <v>3099</v>
      </c>
      <c r="I61" s="98">
        <v>3099</v>
      </c>
      <c r="J61" s="98">
        <v>2821</v>
      </c>
      <c r="K61" s="98">
        <v>3099</v>
      </c>
      <c r="L61" s="95">
        <v>100</v>
      </c>
      <c r="M61" s="95">
        <v>100</v>
      </c>
      <c r="N61" s="95">
        <v>91.03</v>
      </c>
      <c r="O61" s="97">
        <v>5445</v>
      </c>
      <c r="P61" s="98">
        <v>5445</v>
      </c>
      <c r="Q61" s="98">
        <v>5445</v>
      </c>
      <c r="R61" s="95">
        <v>100</v>
      </c>
      <c r="S61" s="125"/>
    </row>
    <row r="62" spans="1:19" ht="15.75">
      <c r="A62" s="102"/>
      <c r="B62" s="101">
        <v>2014</v>
      </c>
      <c r="C62" s="101" t="s">
        <v>124</v>
      </c>
      <c r="D62" s="104">
        <v>91.3</v>
      </c>
      <c r="E62" s="95">
        <v>91.3</v>
      </c>
      <c r="F62" s="95">
        <v>91.3</v>
      </c>
      <c r="G62" s="95">
        <v>91.3</v>
      </c>
      <c r="H62" s="98">
        <v>2978</v>
      </c>
      <c r="I62" s="98">
        <v>2978</v>
      </c>
      <c r="J62" s="98">
        <v>2798</v>
      </c>
      <c r="K62" s="98">
        <v>2978</v>
      </c>
      <c r="L62" s="95">
        <v>100</v>
      </c>
      <c r="M62" s="95">
        <v>100</v>
      </c>
      <c r="N62" s="95">
        <v>93.96</v>
      </c>
      <c r="O62" s="97">
        <v>5445</v>
      </c>
      <c r="P62" s="96">
        <v>5445</v>
      </c>
      <c r="Q62" s="96">
        <v>5445</v>
      </c>
      <c r="R62" s="95">
        <v>100</v>
      </c>
      <c r="S62" s="125"/>
    </row>
    <row r="63" spans="1:19" ht="15.75">
      <c r="A63" s="102"/>
      <c r="B63" s="101">
        <v>2015</v>
      </c>
      <c r="C63" s="101" t="s">
        <v>123</v>
      </c>
      <c r="D63" s="104">
        <v>91.3</v>
      </c>
      <c r="E63" s="95">
        <v>91.3</v>
      </c>
      <c r="F63" s="95">
        <v>91.3</v>
      </c>
      <c r="G63" s="95">
        <v>91.3</v>
      </c>
      <c r="H63" s="98">
        <v>2946</v>
      </c>
      <c r="I63" s="98">
        <v>2946</v>
      </c>
      <c r="J63" s="98">
        <v>2781</v>
      </c>
      <c r="K63" s="98">
        <v>2946</v>
      </c>
      <c r="L63" s="95">
        <v>100</v>
      </c>
      <c r="M63" s="95">
        <v>100</v>
      </c>
      <c r="N63" s="95">
        <v>94.4</v>
      </c>
      <c r="O63" s="97">
        <v>5445</v>
      </c>
      <c r="P63" s="96">
        <v>5445</v>
      </c>
      <c r="Q63" s="96">
        <v>5445</v>
      </c>
      <c r="R63" s="95">
        <v>100</v>
      </c>
      <c r="S63" s="125"/>
    </row>
    <row r="64" spans="1:19" ht="15.75">
      <c r="A64" s="102"/>
      <c r="B64" s="101">
        <v>2016</v>
      </c>
      <c r="C64" s="101" t="s">
        <v>122</v>
      </c>
      <c r="D64" s="104">
        <v>91.3</v>
      </c>
      <c r="E64" s="95">
        <v>91.3</v>
      </c>
      <c r="F64" s="95">
        <v>91.3</v>
      </c>
      <c r="G64" s="95">
        <v>91.3</v>
      </c>
      <c r="H64" s="98">
        <v>2914</v>
      </c>
      <c r="I64" s="98">
        <v>2914</v>
      </c>
      <c r="J64" s="98">
        <v>2771</v>
      </c>
      <c r="K64" s="98">
        <v>2914</v>
      </c>
      <c r="L64" s="95">
        <v>100</v>
      </c>
      <c r="M64" s="95">
        <v>100</v>
      </c>
      <c r="N64" s="95">
        <v>95.1</v>
      </c>
      <c r="O64" s="97">
        <v>5445</v>
      </c>
      <c r="P64" s="96">
        <v>5445</v>
      </c>
      <c r="Q64" s="96">
        <v>5445</v>
      </c>
      <c r="R64" s="95">
        <v>100</v>
      </c>
      <c r="S64" s="125"/>
    </row>
    <row r="65" spans="1:19" ht="15.75">
      <c r="A65" s="102"/>
      <c r="B65" s="101">
        <v>2017</v>
      </c>
      <c r="C65" s="101" t="s">
        <v>327</v>
      </c>
      <c r="D65" s="104">
        <v>91.3</v>
      </c>
      <c r="E65" s="95">
        <v>91.3</v>
      </c>
      <c r="F65" s="95">
        <v>91.3</v>
      </c>
      <c r="G65" s="95">
        <v>91.3</v>
      </c>
      <c r="H65" s="98">
        <v>2906</v>
      </c>
      <c r="I65" s="98">
        <v>2906</v>
      </c>
      <c r="J65" s="98">
        <v>2768</v>
      </c>
      <c r="K65" s="98">
        <v>2906</v>
      </c>
      <c r="L65" s="95">
        <v>100</v>
      </c>
      <c r="M65" s="95">
        <v>100</v>
      </c>
      <c r="N65" s="95">
        <v>95.3</v>
      </c>
      <c r="O65" s="97">
        <v>5445</v>
      </c>
      <c r="P65" s="96">
        <v>5445</v>
      </c>
      <c r="Q65" s="96">
        <v>5445</v>
      </c>
      <c r="R65" s="95">
        <v>100</v>
      </c>
      <c r="S65" s="125"/>
    </row>
    <row r="66" spans="1:19" ht="15.75">
      <c r="A66" s="102"/>
      <c r="B66" s="101">
        <v>2018</v>
      </c>
      <c r="C66" s="101" t="s">
        <v>343</v>
      </c>
      <c r="D66" s="104">
        <v>91.3</v>
      </c>
      <c r="E66" s="95">
        <v>91.3</v>
      </c>
      <c r="F66" s="95">
        <v>91.3</v>
      </c>
      <c r="G66" s="95">
        <v>91.3</v>
      </c>
      <c r="H66" s="98">
        <v>2844</v>
      </c>
      <c r="I66" s="98">
        <v>2844</v>
      </c>
      <c r="J66" s="98">
        <v>2723</v>
      </c>
      <c r="K66" s="98">
        <v>2844</v>
      </c>
      <c r="L66" s="95">
        <v>100</v>
      </c>
      <c r="M66" s="95">
        <v>100</v>
      </c>
      <c r="N66" s="95">
        <v>95.74</v>
      </c>
      <c r="O66" s="97">
        <v>5445</v>
      </c>
      <c r="P66" s="96">
        <v>5445</v>
      </c>
      <c r="Q66" s="96">
        <v>5445</v>
      </c>
      <c r="R66" s="95">
        <v>100</v>
      </c>
      <c r="S66" s="125"/>
    </row>
    <row r="67" spans="1:19" ht="15.75">
      <c r="A67" s="102"/>
      <c r="B67" s="101">
        <v>2019</v>
      </c>
      <c r="C67" s="216" t="s">
        <v>353</v>
      </c>
      <c r="D67" s="104">
        <v>91.3</v>
      </c>
      <c r="E67" s="95">
        <v>91.3</v>
      </c>
      <c r="F67" s="95">
        <v>91.3</v>
      </c>
      <c r="G67" s="95">
        <v>91.3</v>
      </c>
      <c r="H67" s="98">
        <v>2810</v>
      </c>
      <c r="I67" s="98">
        <v>2810</v>
      </c>
      <c r="J67" s="98">
        <v>2694</v>
      </c>
      <c r="K67" s="98">
        <v>2810</v>
      </c>
      <c r="L67" s="95">
        <v>100</v>
      </c>
      <c r="M67" s="95">
        <v>100</v>
      </c>
      <c r="N67" s="95">
        <v>95.87</v>
      </c>
      <c r="O67" s="97">
        <v>5445</v>
      </c>
      <c r="P67" s="96">
        <v>5445</v>
      </c>
      <c r="Q67" s="96">
        <v>5445</v>
      </c>
      <c r="R67" s="95">
        <v>100</v>
      </c>
      <c r="S67" s="125"/>
    </row>
    <row r="68" spans="1:19" ht="15.75">
      <c r="A68" s="114"/>
      <c r="B68" s="114"/>
      <c r="C68" s="127"/>
      <c r="D68" s="92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126"/>
      <c r="P68" s="90"/>
      <c r="Q68" s="90"/>
      <c r="R68" s="89"/>
      <c r="S68" s="125"/>
    </row>
    <row r="69" spans="1:18" ht="15.75">
      <c r="A69" s="88" t="s">
        <v>121</v>
      </c>
      <c r="B69" s="101"/>
      <c r="C69" s="88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7"/>
      <c r="P69" s="96"/>
      <c r="Q69" s="96"/>
      <c r="R69" s="95"/>
    </row>
    <row r="70" spans="1:18" ht="15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</row>
    <row r="71" spans="1:18" ht="15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</row>
    <row r="72" spans="1:18" ht="15.7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B24" sqref="B24"/>
    </sheetView>
  </sheetViews>
  <sheetFormatPr defaultColWidth="9.140625" defaultRowHeight="15"/>
  <cols>
    <col min="1" max="1" width="7.421875" style="51" customWidth="1"/>
    <col min="2" max="2" width="9.140625" style="51" bestFit="1" customWidth="1"/>
    <col min="3" max="4" width="15.57421875" style="51" customWidth="1"/>
    <col min="5" max="5" width="16.421875" style="51" bestFit="1" customWidth="1"/>
    <col min="6" max="6" width="17.7109375" style="51" bestFit="1" customWidth="1"/>
    <col min="7" max="16384" width="9.00390625" style="51" customWidth="1"/>
  </cols>
  <sheetData>
    <row r="1" ht="18" customHeight="1">
      <c r="A1" s="197" t="s">
        <v>315</v>
      </c>
    </row>
    <row r="2" spans="1:6" ht="16.5" customHeight="1">
      <c r="A2" s="52"/>
      <c r="B2" s="52"/>
      <c r="C2" s="146"/>
      <c r="D2" s="146"/>
      <c r="E2" s="146"/>
      <c r="F2" s="146"/>
    </row>
    <row r="3" spans="1:6" s="52" customFormat="1" ht="20.25" customHeight="1">
      <c r="A3" s="153"/>
      <c r="B3" s="85" t="s">
        <v>231</v>
      </c>
      <c r="C3" s="152" t="s">
        <v>230</v>
      </c>
      <c r="D3" s="152" t="s">
        <v>229</v>
      </c>
      <c r="E3" s="152" t="s">
        <v>228</v>
      </c>
      <c r="F3" s="152" t="s">
        <v>227</v>
      </c>
    </row>
    <row r="4" spans="1:6" ht="15">
      <c r="A4" s="144"/>
      <c r="B4" s="144"/>
      <c r="C4" s="150" t="s">
        <v>226</v>
      </c>
      <c r="D4" s="150" t="s">
        <v>226</v>
      </c>
      <c r="E4" s="151" t="s">
        <v>225</v>
      </c>
      <c r="F4" s="150"/>
    </row>
    <row r="5" spans="1:6" ht="16.5" customHeight="1">
      <c r="A5" s="56" t="s">
        <v>109</v>
      </c>
      <c r="B5" s="56" t="s">
        <v>108</v>
      </c>
      <c r="C5" s="148" t="s">
        <v>224</v>
      </c>
      <c r="D5" s="148" t="s">
        <v>224</v>
      </c>
      <c r="E5" s="149" t="s">
        <v>223</v>
      </c>
      <c r="F5" s="148" t="s">
        <v>222</v>
      </c>
    </row>
    <row r="6" spans="1:6" ht="22.5" customHeight="1">
      <c r="A6" s="144">
        <v>2002</v>
      </c>
      <c r="B6" s="52" t="s">
        <v>221</v>
      </c>
      <c r="C6" s="147">
        <v>32096</v>
      </c>
      <c r="D6" s="146">
        <v>94411</v>
      </c>
      <c r="E6" s="146">
        <v>33398</v>
      </c>
      <c r="F6" s="141" t="s">
        <v>220</v>
      </c>
    </row>
    <row r="7" spans="1:6" ht="22.5" customHeight="1">
      <c r="A7" s="145">
        <v>2003</v>
      </c>
      <c r="B7" s="52" t="s">
        <v>219</v>
      </c>
      <c r="C7" s="147">
        <v>26761</v>
      </c>
      <c r="D7" s="146">
        <v>94970</v>
      </c>
      <c r="E7" s="146">
        <v>33280</v>
      </c>
      <c r="F7" s="141" t="s">
        <v>217</v>
      </c>
    </row>
    <row r="8" spans="1:6" ht="22.5" customHeight="1">
      <c r="A8" s="144">
        <v>2004</v>
      </c>
      <c r="B8" s="52" t="s">
        <v>218</v>
      </c>
      <c r="C8" s="147">
        <v>21807</v>
      </c>
      <c r="D8" s="146">
        <v>96019</v>
      </c>
      <c r="E8" s="146">
        <v>32975</v>
      </c>
      <c r="F8" s="141" t="s">
        <v>217</v>
      </c>
    </row>
    <row r="9" spans="1:6" ht="22.5" customHeight="1">
      <c r="A9" s="145">
        <v>2005</v>
      </c>
      <c r="B9" s="52" t="s">
        <v>216</v>
      </c>
      <c r="C9" s="143">
        <v>17700</v>
      </c>
      <c r="D9" s="142">
        <v>96478</v>
      </c>
      <c r="E9" s="142">
        <v>31448</v>
      </c>
      <c r="F9" s="141">
        <v>21.6</v>
      </c>
    </row>
    <row r="10" spans="1:6" ht="22.5" customHeight="1">
      <c r="A10" s="144">
        <v>2006</v>
      </c>
      <c r="B10" s="52" t="s">
        <v>215</v>
      </c>
      <c r="C10" s="147">
        <v>16356</v>
      </c>
      <c r="D10" s="146">
        <v>96991</v>
      </c>
      <c r="E10" s="146">
        <v>31282</v>
      </c>
      <c r="F10" s="141">
        <v>21.6</v>
      </c>
    </row>
    <row r="11" spans="1:6" ht="22.5" customHeight="1">
      <c r="A11" s="145">
        <v>2007</v>
      </c>
      <c r="B11" s="52" t="s">
        <v>214</v>
      </c>
      <c r="C11" s="147">
        <v>13795</v>
      </c>
      <c r="D11" s="146">
        <v>97396</v>
      </c>
      <c r="E11" s="146">
        <v>30734</v>
      </c>
      <c r="F11" s="141">
        <v>21.8</v>
      </c>
    </row>
    <row r="12" spans="1:6" ht="22.5" customHeight="1">
      <c r="A12" s="144">
        <v>2008</v>
      </c>
      <c r="B12" s="52" t="s">
        <v>213</v>
      </c>
      <c r="C12" s="147">
        <v>11961</v>
      </c>
      <c r="D12" s="146">
        <v>97633</v>
      </c>
      <c r="E12" s="146">
        <v>30322</v>
      </c>
      <c r="F12" s="141">
        <v>22.1</v>
      </c>
    </row>
    <row r="13" spans="1:6" ht="22.5" customHeight="1">
      <c r="A13" s="145">
        <v>2009</v>
      </c>
      <c r="B13" s="52" t="s">
        <v>212</v>
      </c>
      <c r="C13" s="143">
        <v>11769</v>
      </c>
      <c r="D13" s="142">
        <v>97484</v>
      </c>
      <c r="E13" s="142">
        <v>30507</v>
      </c>
      <c r="F13" s="141">
        <v>24.3</v>
      </c>
    </row>
    <row r="14" spans="1:6" ht="22.5" customHeight="1">
      <c r="A14" s="144">
        <v>2010</v>
      </c>
      <c r="B14" s="52" t="s">
        <v>211</v>
      </c>
      <c r="C14" s="143">
        <v>12023</v>
      </c>
      <c r="D14" s="142">
        <v>97593</v>
      </c>
      <c r="E14" s="142">
        <v>29404</v>
      </c>
      <c r="F14" s="141">
        <v>21.7</v>
      </c>
    </row>
    <row r="15" spans="1:6" ht="22.5" customHeight="1">
      <c r="A15" s="145">
        <v>2011</v>
      </c>
      <c r="B15" s="52" t="s">
        <v>210</v>
      </c>
      <c r="C15" s="143">
        <v>10160</v>
      </c>
      <c r="D15" s="142">
        <v>97914</v>
      </c>
      <c r="E15" s="142">
        <v>29455</v>
      </c>
      <c r="F15" s="141">
        <v>21.4</v>
      </c>
    </row>
    <row r="16" spans="1:6" ht="22.5" customHeight="1">
      <c r="A16" s="144">
        <v>2012</v>
      </c>
      <c r="B16" s="52" t="s">
        <v>209</v>
      </c>
      <c r="C16" s="143">
        <v>9246</v>
      </c>
      <c r="D16" s="142">
        <v>99473</v>
      </c>
      <c r="E16" s="142">
        <v>29431</v>
      </c>
      <c r="F16" s="141">
        <v>19.8</v>
      </c>
    </row>
    <row r="17" spans="1:6" ht="22.5" customHeight="1">
      <c r="A17" s="145">
        <v>2013</v>
      </c>
      <c r="B17" s="52" t="s">
        <v>208</v>
      </c>
      <c r="C17" s="143">
        <v>13790</v>
      </c>
      <c r="D17" s="142">
        <v>99165</v>
      </c>
      <c r="E17" s="142">
        <v>28437</v>
      </c>
      <c r="F17" s="141">
        <v>17.5</v>
      </c>
    </row>
    <row r="18" spans="1:6" ht="22.5" customHeight="1">
      <c r="A18" s="144">
        <v>2014</v>
      </c>
      <c r="B18" s="52" t="s">
        <v>207</v>
      </c>
      <c r="C18" s="143">
        <v>20073</v>
      </c>
      <c r="D18" s="142">
        <v>98770</v>
      </c>
      <c r="E18" s="142">
        <v>28615</v>
      </c>
      <c r="F18" s="141">
        <v>15.3</v>
      </c>
    </row>
    <row r="19" spans="1:6" ht="22.5" customHeight="1">
      <c r="A19" s="144">
        <v>2015</v>
      </c>
      <c r="B19" s="52" t="s">
        <v>206</v>
      </c>
      <c r="C19" s="143">
        <v>18960</v>
      </c>
      <c r="D19" s="142">
        <v>98417</v>
      </c>
      <c r="E19" s="142">
        <v>28582</v>
      </c>
      <c r="F19" s="141">
        <v>14.2</v>
      </c>
    </row>
    <row r="20" spans="1:6" ht="22.5" customHeight="1">
      <c r="A20" s="144">
        <v>2016</v>
      </c>
      <c r="B20" s="52" t="s">
        <v>205</v>
      </c>
      <c r="C20" s="143">
        <v>19718</v>
      </c>
      <c r="D20" s="142">
        <v>98226</v>
      </c>
      <c r="E20" s="142">
        <v>28227</v>
      </c>
      <c r="F20" s="141">
        <v>12.2</v>
      </c>
    </row>
    <row r="21" spans="1:6" ht="22.5" customHeight="1">
      <c r="A21" s="144">
        <v>2017</v>
      </c>
      <c r="B21" s="211" t="s">
        <v>323</v>
      </c>
      <c r="C21" s="143">
        <v>17401</v>
      </c>
      <c r="D21" s="142">
        <v>98090</v>
      </c>
      <c r="E21" s="142">
        <v>28129</v>
      </c>
      <c r="F21" s="141">
        <v>11.1</v>
      </c>
    </row>
    <row r="22" spans="1:6" ht="22.5" customHeight="1">
      <c r="A22" s="144">
        <v>2018</v>
      </c>
      <c r="B22" s="211" t="s">
        <v>344</v>
      </c>
      <c r="C22" s="143">
        <v>16313</v>
      </c>
      <c r="D22" s="142">
        <v>97831</v>
      </c>
      <c r="E22" s="142">
        <v>27769</v>
      </c>
      <c r="F22" s="141">
        <v>10.1</v>
      </c>
    </row>
    <row r="23" spans="1:6" ht="22.5" customHeight="1">
      <c r="A23" s="140">
        <v>2019</v>
      </c>
      <c r="B23" s="202" t="s">
        <v>355</v>
      </c>
      <c r="C23" s="139">
        <v>15661</v>
      </c>
      <c r="D23" s="138">
        <v>97613</v>
      </c>
      <c r="E23" s="138">
        <v>28129</v>
      </c>
      <c r="F23" s="137">
        <v>9.7</v>
      </c>
    </row>
    <row r="24" ht="22.5" customHeight="1">
      <c r="A24" s="51" t="s">
        <v>204</v>
      </c>
    </row>
    <row r="25" ht="16.5" customHeight="1">
      <c r="A25" s="51" t="s">
        <v>203</v>
      </c>
    </row>
    <row r="26" ht="16.5" customHeight="1"/>
    <row r="27" spans="4:5" ht="15" customHeight="1">
      <c r="D27" s="223"/>
      <c r="E27" s="223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6" ht="15" customHeight="1">
      <c r="A38" s="222"/>
      <c r="B38" s="222"/>
      <c r="C38" s="222"/>
      <c r="D38" s="222"/>
      <c r="E38" s="222"/>
      <c r="F38" s="222"/>
    </row>
    <row r="39" ht="15" customHeight="1"/>
    <row r="40" ht="15" customHeight="1"/>
    <row r="41" ht="15" customHeight="1"/>
  </sheetData>
  <sheetProtection/>
  <mergeCells count="2">
    <mergeCell ref="A38:F38"/>
    <mergeCell ref="D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2" width="9.00390625" style="1" customWidth="1"/>
    <col min="3" max="3" width="11.421875" style="1" bestFit="1" customWidth="1"/>
    <col min="4" max="11" width="11.28125" style="1" customWidth="1"/>
    <col min="12" max="16384" width="9.00390625" style="1" customWidth="1"/>
  </cols>
  <sheetData>
    <row r="1" ht="15">
      <c r="A1" s="23" t="s">
        <v>319</v>
      </c>
    </row>
    <row r="2" ht="15">
      <c r="K2" s="159" t="s">
        <v>267</v>
      </c>
    </row>
    <row r="3" spans="1:11" ht="52.5" customHeight="1">
      <c r="A3" s="8" t="s">
        <v>266</v>
      </c>
      <c r="B3" s="161" t="s">
        <v>265</v>
      </c>
      <c r="C3" s="8" t="s">
        <v>264</v>
      </c>
      <c r="D3" s="38" t="s">
        <v>263</v>
      </c>
      <c r="E3" s="38" t="s">
        <v>262</v>
      </c>
      <c r="F3" s="38" t="s">
        <v>261</v>
      </c>
      <c r="G3" s="38" t="s">
        <v>260</v>
      </c>
      <c r="H3" s="38" t="s">
        <v>259</v>
      </c>
      <c r="I3" s="38" t="s">
        <v>258</v>
      </c>
      <c r="J3" s="38" t="s">
        <v>257</v>
      </c>
      <c r="K3" s="37" t="s">
        <v>256</v>
      </c>
    </row>
    <row r="4" spans="1:11" ht="15">
      <c r="A4" s="12">
        <v>2007</v>
      </c>
      <c r="B4" s="12" t="s">
        <v>255</v>
      </c>
      <c r="C4" s="12" t="s">
        <v>254</v>
      </c>
      <c r="D4" s="158">
        <v>0.018</v>
      </c>
      <c r="E4" s="1">
        <v>0.03</v>
      </c>
      <c r="F4" s="1">
        <v>0.014</v>
      </c>
      <c r="G4" s="1">
        <v>0.0059</v>
      </c>
      <c r="H4" s="1">
        <v>0.0048</v>
      </c>
      <c r="I4" s="1">
        <v>0.0069</v>
      </c>
      <c r="J4" s="1">
        <v>0.013</v>
      </c>
      <c r="K4" s="159" t="s">
        <v>233</v>
      </c>
    </row>
    <row r="5" spans="1:11" ht="15">
      <c r="A5" s="12">
        <v>2008</v>
      </c>
      <c r="B5" s="12" t="s">
        <v>253</v>
      </c>
      <c r="C5" s="12" t="s">
        <v>252</v>
      </c>
      <c r="D5" s="158">
        <v>0.015</v>
      </c>
      <c r="E5" s="1">
        <v>0.016</v>
      </c>
      <c r="F5" s="1">
        <v>0.015</v>
      </c>
      <c r="G5" s="1">
        <v>0.0084</v>
      </c>
      <c r="H5" s="1">
        <v>0.0011</v>
      </c>
      <c r="I5" s="1">
        <v>0.014</v>
      </c>
      <c r="J5" s="1">
        <v>0.013</v>
      </c>
      <c r="K5" s="159" t="s">
        <v>233</v>
      </c>
    </row>
    <row r="6" spans="1:11" ht="15">
      <c r="A6" s="12">
        <v>2009</v>
      </c>
      <c r="B6" s="12" t="s">
        <v>251</v>
      </c>
      <c r="C6" s="12" t="s">
        <v>250</v>
      </c>
      <c r="D6" s="158">
        <v>0.026</v>
      </c>
      <c r="E6" s="1">
        <v>0.02</v>
      </c>
      <c r="F6" s="1">
        <v>0.015</v>
      </c>
      <c r="G6" s="1">
        <v>0.0012</v>
      </c>
      <c r="H6" s="1">
        <v>0.0049</v>
      </c>
      <c r="I6" s="1">
        <v>0.02</v>
      </c>
      <c r="J6" s="1">
        <v>0.046</v>
      </c>
      <c r="K6" s="159" t="s">
        <v>233</v>
      </c>
    </row>
    <row r="7" spans="1:11" ht="15">
      <c r="A7" s="12">
        <v>2010</v>
      </c>
      <c r="B7" s="12" t="s">
        <v>249</v>
      </c>
      <c r="C7" s="12" t="s">
        <v>248</v>
      </c>
      <c r="D7" s="158">
        <v>0.006</v>
      </c>
      <c r="E7" s="1">
        <v>0.0056</v>
      </c>
      <c r="F7" s="1">
        <v>0.005</v>
      </c>
      <c r="G7" s="1">
        <v>0.0041</v>
      </c>
      <c r="H7" s="1">
        <v>0.005</v>
      </c>
      <c r="I7" s="1">
        <v>0.0058</v>
      </c>
      <c r="J7" s="1">
        <v>0.0053</v>
      </c>
      <c r="K7" s="159" t="s">
        <v>233</v>
      </c>
    </row>
    <row r="8" spans="1:11" ht="15">
      <c r="A8" s="12">
        <v>2011</v>
      </c>
      <c r="B8" s="12" t="s">
        <v>247</v>
      </c>
      <c r="C8" s="12" t="s">
        <v>246</v>
      </c>
      <c r="D8" s="158">
        <v>0.019</v>
      </c>
      <c r="E8" s="1">
        <v>0.017</v>
      </c>
      <c r="F8" s="1">
        <v>0.021</v>
      </c>
      <c r="G8" s="1">
        <v>0.0086</v>
      </c>
      <c r="H8" s="1">
        <v>0.021</v>
      </c>
      <c r="I8" s="1">
        <v>0.017</v>
      </c>
      <c r="J8" s="1">
        <v>0.017</v>
      </c>
      <c r="K8" s="159" t="s">
        <v>233</v>
      </c>
    </row>
    <row r="9" spans="1:11" ht="15">
      <c r="A9" s="12">
        <v>2012</v>
      </c>
      <c r="B9" s="12" t="s">
        <v>245</v>
      </c>
      <c r="C9" s="12" t="s">
        <v>244</v>
      </c>
      <c r="D9" s="158">
        <v>0.0076</v>
      </c>
      <c r="E9" s="1">
        <v>0.0077</v>
      </c>
      <c r="F9" s="1">
        <v>0.0071</v>
      </c>
      <c r="G9" s="1">
        <v>0.0076</v>
      </c>
      <c r="H9" s="1">
        <v>0.0077</v>
      </c>
      <c r="I9" s="1">
        <v>0.0079</v>
      </c>
      <c r="J9" s="1">
        <v>0.0076</v>
      </c>
      <c r="K9" s="159" t="s">
        <v>233</v>
      </c>
    </row>
    <row r="10" spans="1:11" ht="15">
      <c r="A10" s="12">
        <v>2013</v>
      </c>
      <c r="B10" s="12" t="s">
        <v>243</v>
      </c>
      <c r="C10" s="12" t="s">
        <v>242</v>
      </c>
      <c r="D10" s="158">
        <v>0.019</v>
      </c>
      <c r="E10" s="1">
        <v>0.015</v>
      </c>
      <c r="F10" s="1">
        <v>0.015</v>
      </c>
      <c r="G10" s="1">
        <v>0.016</v>
      </c>
      <c r="H10" s="1">
        <v>0.016</v>
      </c>
      <c r="I10" s="1">
        <v>0.016</v>
      </c>
      <c r="J10" s="1">
        <v>0.016</v>
      </c>
      <c r="K10" s="159" t="s">
        <v>233</v>
      </c>
    </row>
    <row r="11" spans="1:11" ht="15">
      <c r="A11" s="12">
        <v>2014</v>
      </c>
      <c r="B11" s="12" t="s">
        <v>241</v>
      </c>
      <c r="C11" s="12" t="s">
        <v>240</v>
      </c>
      <c r="D11" s="158">
        <v>0.014</v>
      </c>
      <c r="E11" s="160">
        <v>0.02</v>
      </c>
      <c r="F11" s="160">
        <v>0.04</v>
      </c>
      <c r="G11" s="1">
        <v>0.015</v>
      </c>
      <c r="H11" s="1">
        <v>0.029</v>
      </c>
      <c r="I11" s="1">
        <v>0.027</v>
      </c>
      <c r="J11" s="1">
        <v>0.024</v>
      </c>
      <c r="K11" s="159" t="s">
        <v>233</v>
      </c>
    </row>
    <row r="12" spans="1:11" ht="15">
      <c r="A12" s="12">
        <v>2015</v>
      </c>
      <c r="B12" s="12" t="s">
        <v>239</v>
      </c>
      <c r="C12" s="12" t="s">
        <v>238</v>
      </c>
      <c r="D12" s="158">
        <v>0.011</v>
      </c>
      <c r="E12" s="1">
        <v>0.0055</v>
      </c>
      <c r="F12" s="1">
        <v>0.0058</v>
      </c>
      <c r="G12" s="1">
        <v>0.0043</v>
      </c>
      <c r="H12" s="1">
        <v>0.0044</v>
      </c>
      <c r="I12" s="1">
        <v>0.0059</v>
      </c>
      <c r="J12" s="1">
        <v>0.0062</v>
      </c>
      <c r="K12" s="159" t="s">
        <v>233</v>
      </c>
    </row>
    <row r="13" spans="1:11" ht="15">
      <c r="A13" s="15">
        <v>2016</v>
      </c>
      <c r="B13" s="15" t="s">
        <v>237</v>
      </c>
      <c r="C13" s="15" t="s">
        <v>236</v>
      </c>
      <c r="D13" s="158">
        <v>0.0086</v>
      </c>
      <c r="E13" s="29">
        <v>0.0068</v>
      </c>
      <c r="F13" s="29">
        <v>0.0092</v>
      </c>
      <c r="G13" s="29">
        <v>0.0078</v>
      </c>
      <c r="H13" s="29">
        <v>0.0084</v>
      </c>
      <c r="I13" s="29">
        <v>0.0076</v>
      </c>
      <c r="J13" s="29">
        <v>0.0081</v>
      </c>
      <c r="K13" s="157" t="s">
        <v>233</v>
      </c>
    </row>
    <row r="14" spans="1:11" ht="15">
      <c r="A14" s="15">
        <v>2017</v>
      </c>
      <c r="B14" s="15" t="s">
        <v>235</v>
      </c>
      <c r="C14" s="203" t="s">
        <v>234</v>
      </c>
      <c r="D14" s="204">
        <v>0.01</v>
      </c>
      <c r="E14" s="205">
        <v>0.011</v>
      </c>
      <c r="F14" s="205">
        <v>0.059</v>
      </c>
      <c r="G14" s="29">
        <v>0.0062</v>
      </c>
      <c r="H14" s="29">
        <v>0.0066</v>
      </c>
      <c r="I14" s="29">
        <v>0.0079</v>
      </c>
      <c r="J14" s="205">
        <v>0.017</v>
      </c>
      <c r="K14" s="157" t="s">
        <v>233</v>
      </c>
    </row>
    <row r="15" spans="1:11" ht="15">
      <c r="A15" s="15">
        <v>2018</v>
      </c>
      <c r="B15" s="15" t="s">
        <v>332</v>
      </c>
      <c r="C15" s="203" t="s">
        <v>345</v>
      </c>
      <c r="D15" s="204">
        <v>0.0049</v>
      </c>
      <c r="E15" s="205">
        <v>0.004</v>
      </c>
      <c r="F15" s="205">
        <v>0.01</v>
      </c>
      <c r="G15" s="29">
        <v>0.0048</v>
      </c>
      <c r="H15" s="29">
        <v>0.0058</v>
      </c>
      <c r="I15" s="212" t="s">
        <v>346</v>
      </c>
      <c r="J15" s="205">
        <v>0.0059</v>
      </c>
      <c r="K15" s="157" t="s">
        <v>233</v>
      </c>
    </row>
    <row r="16" spans="1:11" ht="15">
      <c r="A16" s="15">
        <v>2019</v>
      </c>
      <c r="B16" s="15" t="s">
        <v>333</v>
      </c>
      <c r="C16" s="203" t="s">
        <v>345</v>
      </c>
      <c r="D16" s="204">
        <v>0.0053</v>
      </c>
      <c r="E16" s="205">
        <v>0.0052</v>
      </c>
      <c r="F16" s="205">
        <v>0.0054</v>
      </c>
      <c r="G16" s="29">
        <v>0.0053</v>
      </c>
      <c r="H16" s="29">
        <v>0.0049</v>
      </c>
      <c r="I16" s="212" t="s">
        <v>346</v>
      </c>
      <c r="J16" s="205">
        <v>0.0052</v>
      </c>
      <c r="K16" s="157" t="s">
        <v>347</v>
      </c>
    </row>
    <row r="17" spans="1:11" ht="15">
      <c r="A17" s="18">
        <v>2020</v>
      </c>
      <c r="B17" s="18" t="s">
        <v>351</v>
      </c>
      <c r="C17" s="213" t="s">
        <v>356</v>
      </c>
      <c r="D17" s="156">
        <v>0.009</v>
      </c>
      <c r="E17" s="155">
        <v>0.014</v>
      </c>
      <c r="F17" s="155">
        <v>0.019</v>
      </c>
      <c r="G17" s="32">
        <v>0.0053</v>
      </c>
      <c r="H17" s="32">
        <v>0.0069</v>
      </c>
      <c r="I17" s="207" t="s">
        <v>346</v>
      </c>
      <c r="J17" s="155">
        <v>0.011</v>
      </c>
      <c r="K17" s="154" t="s">
        <v>347</v>
      </c>
    </row>
    <row r="18" ht="15">
      <c r="A18" s="1" t="s">
        <v>232</v>
      </c>
    </row>
    <row r="20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B1">
      <selection activeCell="I18" sqref="I18"/>
    </sheetView>
  </sheetViews>
  <sheetFormatPr defaultColWidth="9.140625" defaultRowHeight="15"/>
  <cols>
    <col min="1" max="16384" width="9.00390625" style="1" customWidth="1"/>
  </cols>
  <sheetData>
    <row r="1" ht="15">
      <c r="A1" s="23" t="s">
        <v>321</v>
      </c>
    </row>
    <row r="2" ht="15">
      <c r="N2" s="159" t="s">
        <v>286</v>
      </c>
    </row>
    <row r="3" spans="1:14" ht="15">
      <c r="A3" s="2"/>
      <c r="B3" s="2" t="s">
        <v>285</v>
      </c>
      <c r="C3" s="5" t="s">
        <v>284</v>
      </c>
      <c r="D3" s="2"/>
      <c r="E3" s="2"/>
      <c r="F3" s="2"/>
      <c r="G3" s="2"/>
      <c r="H3" s="2"/>
      <c r="I3" s="2"/>
      <c r="J3" s="2"/>
      <c r="K3" s="2"/>
      <c r="L3" s="5" t="s">
        <v>283</v>
      </c>
      <c r="M3" s="2"/>
      <c r="N3" s="2"/>
    </row>
    <row r="4" spans="1:14" ht="15">
      <c r="A4" s="29" t="s">
        <v>72</v>
      </c>
      <c r="B4" s="29" t="s">
        <v>282</v>
      </c>
      <c r="C4" s="9" t="s">
        <v>281</v>
      </c>
      <c r="D4" s="9" t="s">
        <v>280</v>
      </c>
      <c r="E4" s="9" t="s">
        <v>279</v>
      </c>
      <c r="F4" s="9" t="s">
        <v>278</v>
      </c>
      <c r="G4" s="9" t="s">
        <v>277</v>
      </c>
      <c r="H4" s="9" t="s">
        <v>276</v>
      </c>
      <c r="I4" s="9" t="s">
        <v>275</v>
      </c>
      <c r="J4" s="9" t="s">
        <v>274</v>
      </c>
      <c r="K4" s="9" t="s">
        <v>273</v>
      </c>
      <c r="L4" s="9" t="s">
        <v>272</v>
      </c>
      <c r="M4" s="9" t="s">
        <v>271</v>
      </c>
      <c r="N4" s="163" t="s">
        <v>270</v>
      </c>
    </row>
    <row r="5" spans="1:14" ht="15">
      <c r="A5" s="49">
        <v>2011</v>
      </c>
      <c r="B5" s="49" t="s">
        <v>247</v>
      </c>
      <c r="C5" s="34">
        <v>441</v>
      </c>
      <c r="D5" s="33">
        <v>798</v>
      </c>
      <c r="E5" s="33">
        <v>351</v>
      </c>
      <c r="F5" s="33">
        <v>823</v>
      </c>
      <c r="G5" s="33">
        <v>1089</v>
      </c>
      <c r="H5" s="33">
        <v>537</v>
      </c>
      <c r="I5" s="33">
        <v>1260</v>
      </c>
      <c r="J5" s="33">
        <v>223</v>
      </c>
      <c r="K5" s="33">
        <v>320</v>
      </c>
      <c r="L5" s="34">
        <v>412</v>
      </c>
      <c r="M5" s="33">
        <v>1076</v>
      </c>
      <c r="N5" s="162">
        <v>7330</v>
      </c>
    </row>
    <row r="6" spans="1:14" ht="15">
      <c r="A6" s="15">
        <v>2012</v>
      </c>
      <c r="B6" s="15" t="s">
        <v>245</v>
      </c>
      <c r="C6" s="34">
        <v>451</v>
      </c>
      <c r="D6" s="33">
        <v>813</v>
      </c>
      <c r="E6" s="33">
        <v>352</v>
      </c>
      <c r="F6" s="33">
        <v>838</v>
      </c>
      <c r="G6" s="33">
        <v>1046</v>
      </c>
      <c r="H6" s="33">
        <v>520</v>
      </c>
      <c r="I6" s="33">
        <v>1224</v>
      </c>
      <c r="J6" s="33">
        <v>227</v>
      </c>
      <c r="K6" s="33">
        <v>310</v>
      </c>
      <c r="L6" s="34">
        <v>491</v>
      </c>
      <c r="M6" s="33">
        <v>1073</v>
      </c>
      <c r="N6" s="33">
        <v>7345</v>
      </c>
    </row>
    <row r="7" spans="1:14" ht="15">
      <c r="A7" s="15">
        <v>2013</v>
      </c>
      <c r="B7" s="15" t="s">
        <v>243</v>
      </c>
      <c r="C7" s="34">
        <v>463</v>
      </c>
      <c r="D7" s="33">
        <v>818</v>
      </c>
      <c r="E7" s="33">
        <v>342</v>
      </c>
      <c r="F7" s="33">
        <v>901</v>
      </c>
      <c r="G7" s="33">
        <v>1006</v>
      </c>
      <c r="H7" s="33">
        <v>532</v>
      </c>
      <c r="I7" s="33">
        <v>1195</v>
      </c>
      <c r="J7" s="33">
        <v>239</v>
      </c>
      <c r="K7" s="33">
        <v>315</v>
      </c>
      <c r="L7" s="34">
        <v>516</v>
      </c>
      <c r="M7" s="33">
        <v>1094</v>
      </c>
      <c r="N7" s="33">
        <v>7421</v>
      </c>
    </row>
    <row r="8" spans="1:14" ht="15">
      <c r="A8" s="15">
        <v>2014</v>
      </c>
      <c r="B8" s="15" t="s">
        <v>241</v>
      </c>
      <c r="C8" s="34">
        <v>448</v>
      </c>
      <c r="D8" s="33">
        <v>783</v>
      </c>
      <c r="E8" s="33">
        <v>354</v>
      </c>
      <c r="F8" s="33">
        <v>857</v>
      </c>
      <c r="G8" s="33">
        <v>914</v>
      </c>
      <c r="H8" s="33">
        <v>512</v>
      </c>
      <c r="I8" s="33">
        <v>1123</v>
      </c>
      <c r="J8" s="33">
        <v>233</v>
      </c>
      <c r="K8" s="33">
        <v>290</v>
      </c>
      <c r="L8" s="34">
        <v>510</v>
      </c>
      <c r="M8" s="33">
        <v>1054</v>
      </c>
      <c r="N8" s="33">
        <v>7078</v>
      </c>
    </row>
    <row r="9" spans="1:14" ht="15">
      <c r="A9" s="15">
        <v>2015</v>
      </c>
      <c r="B9" s="15" t="s">
        <v>239</v>
      </c>
      <c r="C9" s="34">
        <v>452</v>
      </c>
      <c r="D9" s="33">
        <v>777</v>
      </c>
      <c r="E9" s="33">
        <v>395</v>
      </c>
      <c r="F9" s="33">
        <v>867</v>
      </c>
      <c r="G9" s="33">
        <v>940</v>
      </c>
      <c r="H9" s="33">
        <v>521</v>
      </c>
      <c r="I9" s="33">
        <v>1152</v>
      </c>
      <c r="J9" s="33">
        <v>243</v>
      </c>
      <c r="K9" s="33">
        <v>303</v>
      </c>
      <c r="L9" s="34">
        <v>530</v>
      </c>
      <c r="M9" s="33">
        <v>1067</v>
      </c>
      <c r="N9" s="33">
        <v>7247</v>
      </c>
    </row>
    <row r="10" spans="1:14" ht="15">
      <c r="A10" s="15">
        <v>2016</v>
      </c>
      <c r="B10" s="203" t="s">
        <v>269</v>
      </c>
      <c r="C10" s="34">
        <v>462</v>
      </c>
      <c r="D10" s="33">
        <v>762</v>
      </c>
      <c r="E10" s="33">
        <v>400</v>
      </c>
      <c r="F10" s="33">
        <v>885</v>
      </c>
      <c r="G10" s="33">
        <v>947</v>
      </c>
      <c r="H10" s="33">
        <v>521</v>
      </c>
      <c r="I10" s="33">
        <v>1139</v>
      </c>
      <c r="J10" s="33">
        <v>255</v>
      </c>
      <c r="K10" s="33">
        <v>306</v>
      </c>
      <c r="L10" s="34">
        <v>530</v>
      </c>
      <c r="M10" s="33">
        <v>1064</v>
      </c>
      <c r="N10" s="33">
        <v>7271</v>
      </c>
    </row>
    <row r="11" spans="1:14" ht="15">
      <c r="A11" s="15">
        <v>2017</v>
      </c>
      <c r="B11" s="15" t="s">
        <v>339</v>
      </c>
      <c r="C11" s="34">
        <v>489</v>
      </c>
      <c r="D11" s="33">
        <v>763</v>
      </c>
      <c r="E11" s="33">
        <v>408</v>
      </c>
      <c r="F11" s="33">
        <v>888</v>
      </c>
      <c r="G11" s="33">
        <v>964</v>
      </c>
      <c r="H11" s="33">
        <v>507</v>
      </c>
      <c r="I11" s="33">
        <v>1118</v>
      </c>
      <c r="J11" s="33">
        <v>258</v>
      </c>
      <c r="K11" s="33">
        <v>307</v>
      </c>
      <c r="L11" s="34">
        <v>521</v>
      </c>
      <c r="M11" s="33">
        <v>1053</v>
      </c>
      <c r="N11" s="33">
        <v>7276</v>
      </c>
    </row>
    <row r="12" spans="1:14" ht="15">
      <c r="A12" s="15">
        <v>2018</v>
      </c>
      <c r="B12" s="15" t="s">
        <v>332</v>
      </c>
      <c r="C12" s="34">
        <v>510</v>
      </c>
      <c r="D12" s="33">
        <v>783</v>
      </c>
      <c r="E12" s="33">
        <v>386</v>
      </c>
      <c r="F12" s="33">
        <v>931</v>
      </c>
      <c r="G12" s="33">
        <v>974</v>
      </c>
      <c r="H12" s="33">
        <v>506</v>
      </c>
      <c r="I12" s="33">
        <v>1135</v>
      </c>
      <c r="J12" s="33">
        <v>260</v>
      </c>
      <c r="K12" s="33">
        <v>306</v>
      </c>
      <c r="L12" s="34">
        <v>546</v>
      </c>
      <c r="M12" s="33">
        <v>1037</v>
      </c>
      <c r="N12" s="33">
        <v>7374</v>
      </c>
    </row>
    <row r="13" spans="1:14" s="29" customFormat="1" ht="15">
      <c r="A13" s="18">
        <v>2019</v>
      </c>
      <c r="B13" s="206" t="s">
        <v>353</v>
      </c>
      <c r="C13" s="31">
        <v>506</v>
      </c>
      <c r="D13" s="30">
        <v>775</v>
      </c>
      <c r="E13" s="30">
        <v>385</v>
      </c>
      <c r="F13" s="30">
        <v>912</v>
      </c>
      <c r="G13" s="30">
        <v>924</v>
      </c>
      <c r="H13" s="30">
        <v>519</v>
      </c>
      <c r="I13" s="30">
        <v>1109</v>
      </c>
      <c r="J13" s="30">
        <v>242</v>
      </c>
      <c r="K13" s="30">
        <v>312</v>
      </c>
      <c r="L13" s="31">
        <v>515</v>
      </c>
      <c r="M13" s="30">
        <v>996</v>
      </c>
      <c r="N13" s="30">
        <v>7195</v>
      </c>
    </row>
    <row r="14" ht="15">
      <c r="A14" s="1" t="s">
        <v>268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2017-03-09T07:42:12Z</cp:lastPrinted>
  <dcterms:created xsi:type="dcterms:W3CDTF">2017-03-09T07:08:30Z</dcterms:created>
  <dcterms:modified xsi:type="dcterms:W3CDTF">2021-03-04T06:53:13Z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